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10095" yWindow="-135" windowWidth="10410" windowHeight="7755" tabRatio="661" activeTab="4"/>
  </bookViews>
  <sheets>
    <sheet name="Form_I DP" sheetId="2" r:id="rId1"/>
    <sheet name="Form_II ASHAs,HBNC" sheetId="5" r:id="rId2"/>
    <sheet name="Form_III MHT" sheetId="4" r:id="rId3"/>
    <sheet name="Screening Compiled" sheetId="15" r:id="rId4"/>
    <sheet name="Service access Compiled" sheetId="10" r:id="rId5"/>
  </sheets>
  <externalReferences>
    <externalReference r:id="rId6"/>
    <externalReference r:id="rId7"/>
    <externalReference r:id="rId8"/>
  </externalReferences>
  <definedNames>
    <definedName name="ASHANOD">OFFSET('Form_II ASHAs,HBNC'!AO1048573,MATCH('Form_II ASHAs,HBNC'!$C1,'Form_II ASHAs,HBNC'!$AS:$AS,0)-1,1,COUNTIF('Form_II ASHAs,HBNC'!$AS:$AS,'Form_II ASHAs,HBNC'!$C1),1)</definedName>
    <definedName name="Districts">[1]Lists3!$AR$4:$AR$79</definedName>
    <definedName name="DMT">(OFFSET('Form_III MHT'!AO1048573,MATCH('Form_III MHT'!$B1,'Form_III MHT'!$AS:$AS,0)-1,1,COUNTIF('Form_III MHT'!$AS:$AS,'Form_III MHT'!$B1),1))</definedName>
    <definedName name="DT">OFFSET('Form_I DP'!$AS1048573,MATCH('Form_I DP'!$C1,'Form_I DP'!$AS:$AS,0)-1,1,COUNTIF('Form_I DP'!$AS:$AS,'Form_I DP'!$C1),1)</definedName>
    <definedName name="India">[1]Lists3!$B$4:$B$40</definedName>
    <definedName name="Month">[1]Lists3!$AN$4:$AN$16</definedName>
    <definedName name="Monthlist">'Screening Compiled'!$AS$2:$AS$14</definedName>
    <definedName name="_xlnm.Print_Area" localSheetId="0">'Form_I DP'!$B$1:$H$48</definedName>
    <definedName name="_xlnm.Print_Area" localSheetId="1">'Form_II ASHAs,HBNC'!$B$1:$G$36</definedName>
    <definedName name="_xlnm.Print_Area" localSheetId="2">'Form_III MHT'!$A$1:$S$167</definedName>
    <definedName name="_xlnm.Print_Area" localSheetId="3">'Screening Compiled'!$A$1:$W$167</definedName>
    <definedName name="_xlnm.Print_Area" localSheetId="4">'Service access Compiled'!$A$1:$W$165</definedName>
    <definedName name="_xlnm.Print_Titles" localSheetId="2">'Form_III MHT'!$1:$4</definedName>
    <definedName name="_xlnm.Print_Titles" localSheetId="3">'Screening Compiled'!$A:$B,'Screening Compiled'!$1:$5</definedName>
    <definedName name="_xlnm.Print_Titles" localSheetId="4">'Service access Compiled'!$A:$B,'Service access Compiled'!$1:$9</definedName>
    <definedName name="Six_Years" localSheetId="3">'[2]Service access'!$D$11,'[2]Service access'!$D$15,'[2]Service access'!$D$18,'[2]Service access'!$D$20,'[2]Service access'!$D$23,'[2]Service access'!$D$25,'[2]Service access'!$D$28,'[2]Service access'!$D$30,'[2]Service access'!$D$33,'[2]Service access'!$D$35,'[2]Service access'!$D$38,'[2]Service access'!$D$40,'[2]Service access'!$D$43,'[2]Service access'!$D$45,'[2]Service access'!$D$48,'[2]Service access'!$D$50,'[2]Service access'!$D$53,'[2]Service access'!#REF!,'[2]Service access'!$D$55,'[2]Service access'!#REF!,'[2]Service access'!$D$57,'[2]Service access'!#REF!,'[2]Service access'!$D$59,'[2]Service access'!#REF!,'[2]Service access'!$D$61,'[2]Service access'!#REF!,'[2]Service access'!$D$63,'[2]Service access'!#REF!,'[2]Service access'!$D$65,'[2]Service access'!#REF!,'[2]Service access'!$D$67,'[2]Service access'!$D$69,'[2]Service access'!$D$71,'[2]Service access'!$D$73,'[2]Service access'!$D$75,'[2]Service access'!$D$77,'[2]Service access'!$D$79,'[2]Service access'!$D$81</definedName>
    <definedName name="Statelist">'Form_I DP'!$AR$2:$AR$38</definedName>
  </definedNames>
  <calcPr calcId="124519"/>
</workbook>
</file>

<file path=xl/calcChain.xml><?xml version="1.0" encoding="utf-8"?>
<calcChain xmlns="http://schemas.openxmlformats.org/spreadsheetml/2006/main">
  <c r="P11" i="4"/>
  <c r="P10"/>
  <c r="J11"/>
  <c r="J10"/>
  <c r="D11"/>
  <c r="D10"/>
  <c r="H109" i="10" l="1"/>
  <c r="H110"/>
  <c r="H111"/>
  <c r="H112" l="1"/>
  <c r="H113"/>
  <c r="H114"/>
  <c r="H115"/>
  <c r="H116"/>
  <c r="H117"/>
  <c r="H118"/>
  <c r="H119"/>
  <c r="D79" i="15"/>
  <c r="D80"/>
  <c r="D81"/>
  <c r="D82"/>
  <c r="D83"/>
  <c r="D84"/>
  <c r="D85"/>
  <c r="D86"/>
  <c r="D78"/>
  <c r="C74" l="1"/>
  <c r="D74"/>
  <c r="C75"/>
  <c r="C76"/>
  <c r="D76"/>
  <c r="C77"/>
  <c r="D77"/>
  <c r="C78"/>
  <c r="E74"/>
  <c r="P155" l="1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P74"/>
  <c r="P75"/>
  <c r="P76"/>
  <c r="P77"/>
  <c r="P153" s="1"/>
  <c r="P78"/>
  <c r="P154" s="1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56" s="1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O74"/>
  <c r="O75"/>
  <c r="O76"/>
  <c r="O77"/>
  <c r="O153" s="1"/>
  <c r="O78"/>
  <c r="O154" s="1"/>
  <c r="O79"/>
  <c r="O80"/>
  <c r="O81"/>
  <c r="O82"/>
  <c r="O83"/>
  <c r="O84"/>
  <c r="O85"/>
  <c r="O86"/>
  <c r="O87"/>
  <c r="O88"/>
  <c r="O89"/>
  <c r="O90"/>
  <c r="O91"/>
  <c r="O155" s="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59" s="1"/>
  <c r="O118"/>
  <c r="O160" s="1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J121"/>
  <c r="J122"/>
  <c r="J123"/>
  <c r="J124"/>
  <c r="J125"/>
  <c r="J126"/>
  <c r="J127"/>
  <c r="O156" l="1"/>
  <c r="P158"/>
  <c r="P160"/>
  <c r="O157"/>
  <c r="O161" s="1"/>
  <c r="O158"/>
  <c r="P157"/>
  <c r="P159"/>
  <c r="P162" l="1"/>
  <c r="O162"/>
  <c r="P161"/>
  <c r="H47" i="4"/>
  <c r="E47"/>
  <c r="H46"/>
  <c r="E46"/>
  <c r="H45"/>
  <c r="E45"/>
  <c r="H44"/>
  <c r="E44"/>
  <c r="H43"/>
  <c r="E43"/>
  <c r="E87" i="15" l="1"/>
  <c r="E88"/>
  <c r="M116"/>
  <c r="M117"/>
  <c r="M118"/>
  <c r="M119"/>
  <c r="M120"/>
  <c r="J116"/>
  <c r="J117"/>
  <c r="J118"/>
  <c r="J119"/>
  <c r="M102"/>
  <c r="M103"/>
  <c r="M104"/>
  <c r="M105"/>
  <c r="M106"/>
  <c r="M107"/>
  <c r="M108"/>
  <c r="L107"/>
  <c r="L108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J112"/>
  <c r="J113"/>
  <c r="J114"/>
  <c r="J115"/>
  <c r="J120"/>
  <c r="J128"/>
  <c r="J129"/>
  <c r="J130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M112"/>
  <c r="M113"/>
  <c r="M114"/>
  <c r="M115"/>
  <c r="M121"/>
  <c r="M122"/>
  <c r="M123"/>
  <c r="M124"/>
  <c r="M128"/>
  <c r="M129"/>
  <c r="M130"/>
  <c r="M131"/>
  <c r="M132"/>
  <c r="M133"/>
  <c r="M134"/>
  <c r="M135"/>
  <c r="M136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L102"/>
  <c r="L103"/>
  <c r="L104"/>
  <c r="L105"/>
  <c r="L106"/>
  <c r="K102"/>
  <c r="K103"/>
  <c r="K104"/>
  <c r="K105"/>
  <c r="K106"/>
  <c r="J102"/>
  <c r="J103"/>
  <c r="J104"/>
  <c r="J105"/>
  <c r="J106"/>
  <c r="I102"/>
  <c r="I103"/>
  <c r="I104"/>
  <c r="I105"/>
  <c r="I106"/>
  <c r="E23" i="4" l="1"/>
  <c r="H23"/>
  <c r="G104" i="10" l="1"/>
  <c r="G108"/>
  <c r="D126"/>
  <c r="E32" i="4" l="1"/>
  <c r="AW2" i="2" l="1"/>
  <c r="R12" i="4"/>
  <c r="AW2" l="1"/>
  <c r="Q17"/>
  <c r="Q18"/>
  <c r="Q19"/>
  <c r="Q16"/>
  <c r="Q12" i="15" l="1"/>
  <c r="Q11"/>
  <c r="K12"/>
  <c r="K11"/>
  <c r="E12"/>
  <c r="E11"/>
  <c r="O65" l="1"/>
  <c r="AW2" i="5"/>
  <c r="Q11" i="4" l="1"/>
  <c r="Q10"/>
  <c r="K11"/>
  <c r="K10"/>
  <c r="E11"/>
  <c r="E10"/>
  <c r="L138" i="10" l="1"/>
  <c r="L155" s="1"/>
  <c r="M138"/>
  <c r="M155" s="1"/>
  <c r="N138"/>
  <c r="N155" s="1"/>
  <c r="O138"/>
  <c r="O155" s="1"/>
  <c r="P138"/>
  <c r="P155" s="1"/>
  <c r="Q138"/>
  <c r="Q155" s="1"/>
  <c r="R138"/>
  <c r="R155" s="1"/>
  <c r="S138"/>
  <c r="S155" s="1"/>
  <c r="T138"/>
  <c r="U138"/>
  <c r="U155" s="1"/>
  <c r="L139"/>
  <c r="L156" s="1"/>
  <c r="M139"/>
  <c r="M156" s="1"/>
  <c r="N139"/>
  <c r="N156" s="1"/>
  <c r="O139"/>
  <c r="O156" s="1"/>
  <c r="P139"/>
  <c r="P156" s="1"/>
  <c r="Q139"/>
  <c r="Q156" s="1"/>
  <c r="R139"/>
  <c r="R156" s="1"/>
  <c r="S139"/>
  <c r="S156" s="1"/>
  <c r="T139"/>
  <c r="U139"/>
  <c r="U156" s="1"/>
  <c r="L140"/>
  <c r="M140"/>
  <c r="N140"/>
  <c r="O140"/>
  <c r="P140"/>
  <c r="Q140"/>
  <c r="R140"/>
  <c r="S140"/>
  <c r="T140"/>
  <c r="U140"/>
  <c r="L141"/>
  <c r="M141"/>
  <c r="N141"/>
  <c r="O141"/>
  <c r="P141"/>
  <c r="Q141"/>
  <c r="R141"/>
  <c r="S141"/>
  <c r="T141"/>
  <c r="U141"/>
  <c r="L142"/>
  <c r="M142"/>
  <c r="N142"/>
  <c r="O142"/>
  <c r="P142"/>
  <c r="Q142"/>
  <c r="R142"/>
  <c r="S142"/>
  <c r="T142"/>
  <c r="U142"/>
  <c r="L143"/>
  <c r="M143"/>
  <c r="N143"/>
  <c r="O143"/>
  <c r="P143"/>
  <c r="Q143"/>
  <c r="R143"/>
  <c r="S143"/>
  <c r="T143"/>
  <c r="U143"/>
  <c r="L144"/>
  <c r="M144"/>
  <c r="N144"/>
  <c r="O144"/>
  <c r="P144"/>
  <c r="Q144"/>
  <c r="R144"/>
  <c r="S144"/>
  <c r="T144"/>
  <c r="U144"/>
  <c r="L145"/>
  <c r="M145"/>
  <c r="N145"/>
  <c r="O145"/>
  <c r="P145"/>
  <c r="Q145"/>
  <c r="R145"/>
  <c r="S145"/>
  <c r="T145"/>
  <c r="U145"/>
  <c r="L146"/>
  <c r="M146"/>
  <c r="N146"/>
  <c r="O146"/>
  <c r="P146"/>
  <c r="Q146"/>
  <c r="R146"/>
  <c r="S146"/>
  <c r="T146"/>
  <c r="U146"/>
  <c r="L147"/>
  <c r="M147"/>
  <c r="N147"/>
  <c r="O147"/>
  <c r="P147"/>
  <c r="Q147"/>
  <c r="R147"/>
  <c r="S147"/>
  <c r="T147"/>
  <c r="U147"/>
  <c r="L148"/>
  <c r="M148"/>
  <c r="N148"/>
  <c r="O148"/>
  <c r="P148"/>
  <c r="Q148"/>
  <c r="R148"/>
  <c r="S148"/>
  <c r="T148"/>
  <c r="U148"/>
  <c r="L149"/>
  <c r="M149"/>
  <c r="N149"/>
  <c r="O149"/>
  <c r="P149"/>
  <c r="Q149"/>
  <c r="R149"/>
  <c r="S149"/>
  <c r="T149"/>
  <c r="U149"/>
  <c r="L150"/>
  <c r="M150"/>
  <c r="N150"/>
  <c r="O150"/>
  <c r="P150"/>
  <c r="Q150"/>
  <c r="R150"/>
  <c r="S150"/>
  <c r="T150"/>
  <c r="U150"/>
  <c r="L151"/>
  <c r="M151"/>
  <c r="N151"/>
  <c r="O151"/>
  <c r="P151"/>
  <c r="Q151"/>
  <c r="R151"/>
  <c r="S151"/>
  <c r="T151"/>
  <c r="U151"/>
  <c r="L152"/>
  <c r="M152"/>
  <c r="N152"/>
  <c r="O152"/>
  <c r="P152"/>
  <c r="Q152"/>
  <c r="R152"/>
  <c r="S152"/>
  <c r="T152"/>
  <c r="U152"/>
  <c r="L153"/>
  <c r="M153"/>
  <c r="N153"/>
  <c r="O153"/>
  <c r="P153"/>
  <c r="Q153"/>
  <c r="R153"/>
  <c r="S153"/>
  <c r="T153"/>
  <c r="U153"/>
  <c r="L154"/>
  <c r="M154"/>
  <c r="N154"/>
  <c r="O154"/>
  <c r="P154"/>
  <c r="Q154"/>
  <c r="R154"/>
  <c r="S154"/>
  <c r="T154"/>
  <c r="U154"/>
  <c r="T156"/>
  <c r="T155"/>
  <c r="Q157"/>
  <c r="D159" i="15"/>
  <c r="E159"/>
  <c r="F159"/>
  <c r="G159"/>
  <c r="H159"/>
  <c r="D160"/>
  <c r="E160"/>
  <c r="F160"/>
  <c r="G160"/>
  <c r="H160"/>
  <c r="C160"/>
  <c r="C159"/>
  <c r="G107" i="10"/>
  <c r="G111"/>
  <c r="G114"/>
  <c r="G117"/>
  <c r="J120"/>
  <c r="D151" i="4"/>
  <c r="E151"/>
  <c r="F151"/>
  <c r="G151"/>
  <c r="H151"/>
  <c r="I151"/>
  <c r="J151"/>
  <c r="K151"/>
  <c r="D152"/>
  <c r="E152"/>
  <c r="F152"/>
  <c r="G152"/>
  <c r="H152"/>
  <c r="I152"/>
  <c r="J152"/>
  <c r="K152"/>
  <c r="L72"/>
  <c r="M72"/>
  <c r="N72"/>
  <c r="L73"/>
  <c r="M73"/>
  <c r="N73"/>
  <c r="L74"/>
  <c r="M74"/>
  <c r="N74"/>
  <c r="L75"/>
  <c r="M75"/>
  <c r="N75"/>
  <c r="L76"/>
  <c r="M76"/>
  <c r="N76"/>
  <c r="L77"/>
  <c r="M77"/>
  <c r="N77"/>
  <c r="L78"/>
  <c r="M78"/>
  <c r="N78"/>
  <c r="L79"/>
  <c r="M79"/>
  <c r="N79"/>
  <c r="L80"/>
  <c r="M80"/>
  <c r="N80"/>
  <c r="L81"/>
  <c r="M81"/>
  <c r="N81"/>
  <c r="L82"/>
  <c r="M82"/>
  <c r="N82"/>
  <c r="L83"/>
  <c r="M83"/>
  <c r="N83"/>
  <c r="L84"/>
  <c r="M84"/>
  <c r="N84"/>
  <c r="L85"/>
  <c r="M85"/>
  <c r="N85"/>
  <c r="L86"/>
  <c r="M86"/>
  <c r="N86"/>
  <c r="L87"/>
  <c r="M87"/>
  <c r="N87"/>
  <c r="L88"/>
  <c r="M88"/>
  <c r="N88"/>
  <c r="L89"/>
  <c r="M89"/>
  <c r="N89"/>
  <c r="L90"/>
  <c r="M90"/>
  <c r="N90"/>
  <c r="L91"/>
  <c r="M91"/>
  <c r="N91"/>
  <c r="L92"/>
  <c r="M92"/>
  <c r="N92"/>
  <c r="L93"/>
  <c r="M93"/>
  <c r="N93"/>
  <c r="L94"/>
  <c r="M94"/>
  <c r="N94"/>
  <c r="L95"/>
  <c r="M95"/>
  <c r="N95"/>
  <c r="L96"/>
  <c r="M96"/>
  <c r="N96"/>
  <c r="L97"/>
  <c r="M97"/>
  <c r="N97"/>
  <c r="L98"/>
  <c r="M98"/>
  <c r="N98"/>
  <c r="L99"/>
  <c r="M99"/>
  <c r="N99"/>
  <c r="L100"/>
  <c r="M100"/>
  <c r="N100"/>
  <c r="L101"/>
  <c r="M101"/>
  <c r="N101"/>
  <c r="L102"/>
  <c r="M102"/>
  <c r="N102"/>
  <c r="L103"/>
  <c r="M103"/>
  <c r="N103"/>
  <c r="L104"/>
  <c r="M104"/>
  <c r="N104"/>
  <c r="L105"/>
  <c r="M105"/>
  <c r="N105"/>
  <c r="L106"/>
  <c r="M106"/>
  <c r="N106"/>
  <c r="L107"/>
  <c r="M107"/>
  <c r="N107"/>
  <c r="L108"/>
  <c r="M108"/>
  <c r="N108"/>
  <c r="L109"/>
  <c r="M109"/>
  <c r="N109"/>
  <c r="L110"/>
  <c r="M110"/>
  <c r="N110"/>
  <c r="L111"/>
  <c r="M111"/>
  <c r="N111"/>
  <c r="L112"/>
  <c r="M112"/>
  <c r="N112"/>
  <c r="L113"/>
  <c r="M113"/>
  <c r="N113"/>
  <c r="L114"/>
  <c r="M114"/>
  <c r="N114"/>
  <c r="L115"/>
  <c r="M115"/>
  <c r="N115"/>
  <c r="L116"/>
  <c r="M116"/>
  <c r="N116"/>
  <c r="L117"/>
  <c r="M117"/>
  <c r="N117"/>
  <c r="L118"/>
  <c r="M118"/>
  <c r="N118"/>
  <c r="L119"/>
  <c r="M119"/>
  <c r="N119"/>
  <c r="L120"/>
  <c r="M120"/>
  <c r="N120"/>
  <c r="L121"/>
  <c r="M121"/>
  <c r="N121"/>
  <c r="L122"/>
  <c r="M122"/>
  <c r="N122"/>
  <c r="L123"/>
  <c r="M123"/>
  <c r="N123"/>
  <c r="L124"/>
  <c r="M124"/>
  <c r="N124"/>
  <c r="L125"/>
  <c r="M125"/>
  <c r="N125"/>
  <c r="L126"/>
  <c r="M126"/>
  <c r="N126"/>
  <c r="L127"/>
  <c r="M127"/>
  <c r="N127"/>
  <c r="L128"/>
  <c r="M128"/>
  <c r="N128"/>
  <c r="L129"/>
  <c r="M129"/>
  <c r="N129"/>
  <c r="L130"/>
  <c r="M130"/>
  <c r="N130"/>
  <c r="L131"/>
  <c r="M131"/>
  <c r="N131"/>
  <c r="L132"/>
  <c r="M132"/>
  <c r="N132"/>
  <c r="L133"/>
  <c r="M133"/>
  <c r="N133"/>
  <c r="L134"/>
  <c r="M134"/>
  <c r="N134"/>
  <c r="L135"/>
  <c r="M135"/>
  <c r="N135"/>
  <c r="L136"/>
  <c r="M136"/>
  <c r="N136"/>
  <c r="L137"/>
  <c r="M137"/>
  <c r="N137"/>
  <c r="L138"/>
  <c r="M138"/>
  <c r="N138"/>
  <c r="L139"/>
  <c r="M139"/>
  <c r="N139"/>
  <c r="L140"/>
  <c r="M140"/>
  <c r="N140"/>
  <c r="L141"/>
  <c r="M141"/>
  <c r="N141"/>
  <c r="L142"/>
  <c r="M142"/>
  <c r="N142"/>
  <c r="L143"/>
  <c r="M143"/>
  <c r="N143"/>
  <c r="L144"/>
  <c r="M144"/>
  <c r="N144"/>
  <c r="L145"/>
  <c r="M145"/>
  <c r="N145"/>
  <c r="L146"/>
  <c r="M146"/>
  <c r="N146"/>
  <c r="L147"/>
  <c r="M147"/>
  <c r="N147"/>
  <c r="L148"/>
  <c r="M148"/>
  <c r="N148"/>
  <c r="L149"/>
  <c r="M149"/>
  <c r="N149"/>
  <c r="L150"/>
  <c r="M150"/>
  <c r="N150"/>
  <c r="H28" i="2"/>
  <c r="H29"/>
  <c r="H30"/>
  <c r="H31"/>
  <c r="H32"/>
  <c r="H33"/>
  <c r="H34"/>
  <c r="H35"/>
  <c r="H36"/>
  <c r="H37"/>
  <c r="H38"/>
  <c r="H39"/>
  <c r="H40"/>
  <c r="H41"/>
  <c r="H42"/>
  <c r="H43"/>
  <c r="H44"/>
  <c r="H25"/>
  <c r="H24"/>
  <c r="H23"/>
  <c r="H22"/>
  <c r="H21"/>
  <c r="H20"/>
  <c r="H19"/>
  <c r="H18"/>
  <c r="H17"/>
  <c r="H15"/>
  <c r="H14"/>
  <c r="H13"/>
  <c r="H12"/>
  <c r="H10"/>
  <c r="H11"/>
  <c r="U157" i="10" l="1"/>
  <c r="T157"/>
  <c r="P157"/>
  <c r="L157"/>
  <c r="M157"/>
  <c r="S159"/>
  <c r="O159"/>
  <c r="U160"/>
  <c r="M160"/>
  <c r="U159"/>
  <c r="Q159"/>
  <c r="M159"/>
  <c r="S158"/>
  <c r="O158"/>
  <c r="Q160"/>
  <c r="N160"/>
  <c r="T158"/>
  <c r="R160"/>
  <c r="P158"/>
  <c r="L158"/>
  <c r="O160"/>
  <c r="Q158"/>
  <c r="M158"/>
  <c r="O157"/>
  <c r="U158"/>
  <c r="S160"/>
  <c r="R157"/>
  <c r="N157"/>
  <c r="T160"/>
  <c r="P160"/>
  <c r="L160"/>
  <c r="R159"/>
  <c r="N159"/>
  <c r="T159"/>
  <c r="P159"/>
  <c r="L159"/>
  <c r="R158"/>
  <c r="N158"/>
  <c r="S157"/>
  <c r="Q159" i="15"/>
  <c r="M152" i="4"/>
  <c r="Q160" i="15"/>
  <c r="N152" i="4"/>
  <c r="N151"/>
  <c r="M151"/>
  <c r="K23"/>
  <c r="F74" i="15" l="1"/>
  <c r="G74"/>
  <c r="H74"/>
  <c r="F75"/>
  <c r="G75"/>
  <c r="H75"/>
  <c r="F76"/>
  <c r="G76"/>
  <c r="H76"/>
  <c r="F77"/>
  <c r="G77"/>
  <c r="H77"/>
  <c r="F78"/>
  <c r="G78"/>
  <c r="H78"/>
  <c r="F79"/>
  <c r="G79"/>
  <c r="H79"/>
  <c r="F80"/>
  <c r="G80"/>
  <c r="H80"/>
  <c r="F81"/>
  <c r="G81"/>
  <c r="H81"/>
  <c r="F82"/>
  <c r="G82"/>
  <c r="H82"/>
  <c r="G73"/>
  <c r="H73"/>
  <c r="F73"/>
  <c r="E75"/>
  <c r="E76"/>
  <c r="E77"/>
  <c r="E78"/>
  <c r="C79"/>
  <c r="E79"/>
  <c r="C80"/>
  <c r="E80"/>
  <c r="C81"/>
  <c r="E81"/>
  <c r="C82"/>
  <c r="E82"/>
  <c r="C83"/>
  <c r="E83"/>
  <c r="C84"/>
  <c r="E84"/>
  <c r="C85"/>
  <c r="E85"/>
  <c r="C86"/>
  <c r="E86"/>
  <c r="C87"/>
  <c r="D87"/>
  <c r="C88"/>
  <c r="C89"/>
  <c r="D89"/>
  <c r="E89"/>
  <c r="C90"/>
  <c r="D90"/>
  <c r="E90"/>
  <c r="D73"/>
  <c r="E73"/>
  <c r="C73"/>
  <c r="G32" i="5"/>
  <c r="G31"/>
  <c r="G30"/>
  <c r="G29"/>
  <c r="G28"/>
  <c r="G27"/>
  <c r="G26"/>
  <c r="G25"/>
  <c r="G24"/>
  <c r="G23"/>
  <c r="H27" i="2"/>
  <c r="F136" i="10" l="1"/>
  <c r="J136"/>
  <c r="G136"/>
  <c r="I136"/>
  <c r="K136"/>
  <c r="F137"/>
  <c r="J137"/>
  <c r="G137"/>
  <c r="I137"/>
  <c r="K137"/>
  <c r="F130"/>
  <c r="H130"/>
  <c r="J130"/>
  <c r="G130"/>
  <c r="I130"/>
  <c r="K130"/>
  <c r="F131"/>
  <c r="H131"/>
  <c r="J131"/>
  <c r="G131"/>
  <c r="I131"/>
  <c r="K131"/>
  <c r="F132"/>
  <c r="H132"/>
  <c r="J132"/>
  <c r="G132"/>
  <c r="I132"/>
  <c r="K132"/>
  <c r="F133"/>
  <c r="H133"/>
  <c r="J133"/>
  <c r="G133"/>
  <c r="I133"/>
  <c r="K133"/>
  <c r="F134"/>
  <c r="H134"/>
  <c r="J134"/>
  <c r="G134"/>
  <c r="I134"/>
  <c r="K134"/>
  <c r="F135"/>
  <c r="H135"/>
  <c r="J135"/>
  <c r="G135"/>
  <c r="I135"/>
  <c r="K135"/>
  <c r="D159" i="4"/>
  <c r="E159"/>
  <c r="F159"/>
  <c r="G159"/>
  <c r="H159"/>
  <c r="I159"/>
  <c r="J159"/>
  <c r="K159"/>
  <c r="D160"/>
  <c r="E160"/>
  <c r="F160"/>
  <c r="G160"/>
  <c r="H160"/>
  <c r="I160"/>
  <c r="J160"/>
  <c r="K160"/>
  <c r="C160"/>
  <c r="C159"/>
  <c r="I81" i="15"/>
  <c r="S144" l="1"/>
  <c r="S148"/>
  <c r="T139"/>
  <c r="T152"/>
  <c r="R137"/>
  <c r="S140"/>
  <c r="T147"/>
  <c r="R149"/>
  <c r="T143"/>
  <c r="G154" i="10"/>
  <c r="T146" i="15"/>
  <c r="S146"/>
  <c r="R145"/>
  <c r="T142"/>
  <c r="S142"/>
  <c r="R141"/>
  <c r="T138"/>
  <c r="J154" i="10"/>
  <c r="T137" i="15"/>
  <c r="R151"/>
  <c r="M160" i="4"/>
  <c r="M159"/>
  <c r="T145" i="15"/>
  <c r="T141"/>
  <c r="K154" i="10"/>
  <c r="T151" i="15"/>
  <c r="T148"/>
  <c r="R147"/>
  <c r="T144"/>
  <c r="R143"/>
  <c r="T140"/>
  <c r="R139"/>
  <c r="I154" i="10"/>
  <c r="F154"/>
  <c r="T150" i="15"/>
  <c r="T149"/>
  <c r="L159" i="4"/>
  <c r="N160"/>
  <c r="N159"/>
  <c r="L160"/>
  <c r="R148" i="15"/>
  <c r="R146"/>
  <c r="R144"/>
  <c r="R142"/>
  <c r="R140"/>
  <c r="R138"/>
  <c r="R152"/>
  <c r="R150"/>
  <c r="S138"/>
  <c r="S151"/>
  <c r="H137" i="10"/>
  <c r="S149" i="15"/>
  <c r="H136" i="10"/>
  <c r="S147" i="15"/>
  <c r="S145"/>
  <c r="S143"/>
  <c r="S141"/>
  <c r="S139"/>
  <c r="S137"/>
  <c r="S152"/>
  <c r="S150"/>
  <c r="V11" i="10"/>
  <c r="W11"/>
  <c r="V12"/>
  <c r="W12"/>
  <c r="V13"/>
  <c r="W13"/>
  <c r="V14"/>
  <c r="W14"/>
  <c r="V15"/>
  <c r="W15"/>
  <c r="V16"/>
  <c r="W16"/>
  <c r="V17"/>
  <c r="W17"/>
  <c r="V18"/>
  <c r="W18"/>
  <c r="V19"/>
  <c r="W19"/>
  <c r="V20"/>
  <c r="W20"/>
  <c r="V21"/>
  <c r="W21"/>
  <c r="V22"/>
  <c r="W22"/>
  <c r="V23"/>
  <c r="W23"/>
  <c r="V24"/>
  <c r="W24"/>
  <c r="V25"/>
  <c r="W25"/>
  <c r="V26"/>
  <c r="W26"/>
  <c r="V27"/>
  <c r="W27"/>
  <c r="V28"/>
  <c r="W28"/>
  <c r="V29"/>
  <c r="W29"/>
  <c r="V30"/>
  <c r="W30"/>
  <c r="V31"/>
  <c r="W31"/>
  <c r="V32"/>
  <c r="W32"/>
  <c r="V33"/>
  <c r="W33"/>
  <c r="V34"/>
  <c r="W34"/>
  <c r="V35"/>
  <c r="W35"/>
  <c r="V36"/>
  <c r="W36"/>
  <c r="V37"/>
  <c r="W37"/>
  <c r="V38"/>
  <c r="W38"/>
  <c r="V39"/>
  <c r="W39"/>
  <c r="V40"/>
  <c r="W40"/>
  <c r="V41"/>
  <c r="W41"/>
  <c r="V42"/>
  <c r="W42"/>
  <c r="V43"/>
  <c r="W43"/>
  <c r="V44"/>
  <c r="W44"/>
  <c r="V45"/>
  <c r="W45"/>
  <c r="V46"/>
  <c r="W46"/>
  <c r="V47"/>
  <c r="W47"/>
  <c r="V48"/>
  <c r="W48"/>
  <c r="V49"/>
  <c r="W49"/>
  <c r="V50"/>
  <c r="W50"/>
  <c r="V51"/>
  <c r="W51"/>
  <c r="V52"/>
  <c r="W52"/>
  <c r="V53"/>
  <c r="W53"/>
  <c r="V54"/>
  <c r="W54"/>
  <c r="V55"/>
  <c r="W55"/>
  <c r="V56"/>
  <c r="W56"/>
  <c r="V57"/>
  <c r="W57"/>
  <c r="V58"/>
  <c r="W58"/>
  <c r="V59"/>
  <c r="W59"/>
  <c r="V60"/>
  <c r="W60"/>
  <c r="V61"/>
  <c r="W61"/>
  <c r="V62"/>
  <c r="W62"/>
  <c r="V63"/>
  <c r="W63"/>
  <c r="V64"/>
  <c r="W64"/>
  <c r="V65"/>
  <c r="W65"/>
  <c r="V66"/>
  <c r="W66"/>
  <c r="V67"/>
  <c r="W67"/>
  <c r="V68"/>
  <c r="W68"/>
  <c r="V69"/>
  <c r="W69"/>
  <c r="V70"/>
  <c r="W70"/>
  <c r="V71"/>
  <c r="W71"/>
  <c r="V72"/>
  <c r="W72"/>
  <c r="V73"/>
  <c r="W73"/>
  <c r="V74"/>
  <c r="W74"/>
  <c r="V75"/>
  <c r="W75"/>
  <c r="V76"/>
  <c r="W76"/>
  <c r="V77"/>
  <c r="W77"/>
  <c r="V78"/>
  <c r="W78"/>
  <c r="V79"/>
  <c r="W79"/>
  <c r="V80"/>
  <c r="W80"/>
  <c r="V81"/>
  <c r="W81"/>
  <c r="V82"/>
  <c r="W82"/>
  <c r="V83"/>
  <c r="W83"/>
  <c r="V84"/>
  <c r="W84"/>
  <c r="V85"/>
  <c r="W85"/>
  <c r="V86"/>
  <c r="W86"/>
  <c r="V87"/>
  <c r="W87"/>
  <c r="V88"/>
  <c r="W88"/>
  <c r="V89"/>
  <c r="W89"/>
  <c r="V90"/>
  <c r="W90"/>
  <c r="V91"/>
  <c r="W91"/>
  <c r="V92"/>
  <c r="W92"/>
  <c r="V93"/>
  <c r="W93"/>
  <c r="V94"/>
  <c r="W94"/>
  <c r="V95"/>
  <c r="W95"/>
  <c r="V96"/>
  <c r="W96"/>
  <c r="V97"/>
  <c r="W97"/>
  <c r="V98"/>
  <c r="W98"/>
  <c r="V99"/>
  <c r="W99"/>
  <c r="V100"/>
  <c r="W100"/>
  <c r="V101"/>
  <c r="W101"/>
  <c r="V102"/>
  <c r="W102"/>
  <c r="V103"/>
  <c r="W103"/>
  <c r="V104"/>
  <c r="W104"/>
  <c r="V105"/>
  <c r="W105"/>
  <c r="V106"/>
  <c r="W106"/>
  <c r="V107"/>
  <c r="W107"/>
  <c r="V108"/>
  <c r="W108"/>
  <c r="V109"/>
  <c r="W109"/>
  <c r="V110"/>
  <c r="W110"/>
  <c r="V111"/>
  <c r="W111"/>
  <c r="V112"/>
  <c r="W112"/>
  <c r="V113"/>
  <c r="W113"/>
  <c r="V114"/>
  <c r="W114"/>
  <c r="V115"/>
  <c r="W115"/>
  <c r="V116"/>
  <c r="W116"/>
  <c r="V117"/>
  <c r="W117"/>
  <c r="V118"/>
  <c r="W118"/>
  <c r="V119"/>
  <c r="W119"/>
  <c r="V120"/>
  <c r="W120"/>
  <c r="V121"/>
  <c r="W121"/>
  <c r="V122"/>
  <c r="W122"/>
  <c r="V123"/>
  <c r="W123"/>
  <c r="V124"/>
  <c r="W124"/>
  <c r="V125"/>
  <c r="W125"/>
  <c r="V126"/>
  <c r="W126"/>
  <c r="V127"/>
  <c r="W127"/>
  <c r="V128"/>
  <c r="W128"/>
  <c r="V129"/>
  <c r="W129"/>
  <c r="V130"/>
  <c r="W130"/>
  <c r="V131"/>
  <c r="W131"/>
  <c r="V132"/>
  <c r="W132"/>
  <c r="V133"/>
  <c r="W133"/>
  <c r="V134"/>
  <c r="W134"/>
  <c r="V135"/>
  <c r="W135"/>
  <c r="V136"/>
  <c r="W136"/>
  <c r="V137"/>
  <c r="W137"/>
  <c r="W10"/>
  <c r="V10"/>
  <c r="K108"/>
  <c r="J108"/>
  <c r="I108"/>
  <c r="F108"/>
  <c r="K104"/>
  <c r="J104"/>
  <c r="I104"/>
  <c r="H104"/>
  <c r="F104"/>
  <c r="K100"/>
  <c r="J100"/>
  <c r="I100"/>
  <c r="H100"/>
  <c r="G100"/>
  <c r="F100"/>
  <c r="K96"/>
  <c r="J96"/>
  <c r="I96"/>
  <c r="H96"/>
  <c r="G96"/>
  <c r="F96"/>
  <c r="K92"/>
  <c r="J92"/>
  <c r="I92"/>
  <c r="H92"/>
  <c r="G92"/>
  <c r="F92"/>
  <c r="K88"/>
  <c r="J88"/>
  <c r="I88"/>
  <c r="H88"/>
  <c r="G88"/>
  <c r="F88"/>
  <c r="K84"/>
  <c r="J84"/>
  <c r="I84"/>
  <c r="H84"/>
  <c r="G84"/>
  <c r="F84"/>
  <c r="K80"/>
  <c r="J80"/>
  <c r="I80"/>
  <c r="H80"/>
  <c r="G80"/>
  <c r="F80"/>
  <c r="K76"/>
  <c r="J76"/>
  <c r="I76"/>
  <c r="H76"/>
  <c r="G76"/>
  <c r="F76"/>
  <c r="K51"/>
  <c r="J51"/>
  <c r="I51"/>
  <c r="H51"/>
  <c r="G51"/>
  <c r="F51"/>
  <c r="K50"/>
  <c r="J50"/>
  <c r="I50"/>
  <c r="H50"/>
  <c r="G50"/>
  <c r="F50"/>
  <c r="K46"/>
  <c r="J46"/>
  <c r="I46"/>
  <c r="H46"/>
  <c r="G46"/>
  <c r="F46"/>
  <c r="K45"/>
  <c r="J45"/>
  <c r="I45"/>
  <c r="H45"/>
  <c r="G45"/>
  <c r="F45"/>
  <c r="K41"/>
  <c r="J41"/>
  <c r="I41"/>
  <c r="H41"/>
  <c r="G41"/>
  <c r="F41"/>
  <c r="K40"/>
  <c r="J40"/>
  <c r="I40"/>
  <c r="H40"/>
  <c r="G40"/>
  <c r="F40"/>
  <c r="K36"/>
  <c r="J36"/>
  <c r="I36"/>
  <c r="H36"/>
  <c r="G36"/>
  <c r="F36"/>
  <c r="K35"/>
  <c r="J35"/>
  <c r="I35"/>
  <c r="H35"/>
  <c r="G35"/>
  <c r="F35"/>
  <c r="K31"/>
  <c r="J31"/>
  <c r="I31"/>
  <c r="H31"/>
  <c r="G31"/>
  <c r="F31"/>
  <c r="K30"/>
  <c r="J30"/>
  <c r="I30"/>
  <c r="H30"/>
  <c r="G30"/>
  <c r="F30"/>
  <c r="K26"/>
  <c r="J26"/>
  <c r="I26"/>
  <c r="H26"/>
  <c r="G26"/>
  <c r="F26"/>
  <c r="K25"/>
  <c r="J25"/>
  <c r="I25"/>
  <c r="H25"/>
  <c r="G25"/>
  <c r="F25"/>
  <c r="K21"/>
  <c r="J21"/>
  <c r="I21"/>
  <c r="H21"/>
  <c r="G21"/>
  <c r="F21"/>
  <c r="K20"/>
  <c r="J20"/>
  <c r="I20"/>
  <c r="H20"/>
  <c r="G20"/>
  <c r="F20"/>
  <c r="K16"/>
  <c r="J16"/>
  <c r="I16"/>
  <c r="H16"/>
  <c r="G16"/>
  <c r="F16"/>
  <c r="K15"/>
  <c r="J15"/>
  <c r="I15"/>
  <c r="H15"/>
  <c r="G15"/>
  <c r="F15"/>
  <c r="K11"/>
  <c r="K139" s="1"/>
  <c r="K156" s="1"/>
  <c r="J11"/>
  <c r="J139" s="1"/>
  <c r="J156" s="1"/>
  <c r="I11"/>
  <c r="I139" s="1"/>
  <c r="I156" s="1"/>
  <c r="H11"/>
  <c r="H139" s="1"/>
  <c r="H156" s="1"/>
  <c r="G11"/>
  <c r="G139" s="1"/>
  <c r="G156" s="1"/>
  <c r="F11"/>
  <c r="F139" s="1"/>
  <c r="F156" s="1"/>
  <c r="K10"/>
  <c r="K138" s="1"/>
  <c r="K155" s="1"/>
  <c r="J10"/>
  <c r="I10"/>
  <c r="I138" s="1"/>
  <c r="I155" s="1"/>
  <c r="H10"/>
  <c r="G10"/>
  <c r="G138" s="1"/>
  <c r="G155" s="1"/>
  <c r="F10"/>
  <c r="F138" s="1"/>
  <c r="F155" s="1"/>
  <c r="E126"/>
  <c r="E124"/>
  <c r="D124"/>
  <c r="F146" l="1"/>
  <c r="J146"/>
  <c r="J157" s="1"/>
  <c r="F150"/>
  <c r="J150"/>
  <c r="I146"/>
  <c r="I150"/>
  <c r="H138"/>
  <c r="H155" s="1"/>
  <c r="J138"/>
  <c r="J155" s="1"/>
  <c r="V154"/>
  <c r="V152"/>
  <c r="V144"/>
  <c r="W153"/>
  <c r="W151"/>
  <c r="W149"/>
  <c r="W147"/>
  <c r="W145"/>
  <c r="W143"/>
  <c r="W138"/>
  <c r="W155" s="1"/>
  <c r="W141"/>
  <c r="W139"/>
  <c r="W156" s="1"/>
  <c r="V150"/>
  <c r="V148"/>
  <c r="V140"/>
  <c r="V153"/>
  <c r="V151"/>
  <c r="V149"/>
  <c r="V147"/>
  <c r="V145"/>
  <c r="V143"/>
  <c r="V138"/>
  <c r="V155" s="1"/>
  <c r="V141"/>
  <c r="V139"/>
  <c r="V156" s="1"/>
  <c r="V146"/>
  <c r="V157" s="1"/>
  <c r="V142"/>
  <c r="W154"/>
  <c r="W152"/>
  <c r="W150"/>
  <c r="W148"/>
  <c r="W146"/>
  <c r="W144"/>
  <c r="W142"/>
  <c r="W140"/>
  <c r="H146"/>
  <c r="H150"/>
  <c r="H154"/>
  <c r="G146"/>
  <c r="K146"/>
  <c r="G150"/>
  <c r="K150"/>
  <c r="E108"/>
  <c r="D108"/>
  <c r="E104"/>
  <c r="D104"/>
  <c r="E100"/>
  <c r="D100"/>
  <c r="E96"/>
  <c r="D96"/>
  <c r="E92"/>
  <c r="D92"/>
  <c r="E88"/>
  <c r="D88"/>
  <c r="E84"/>
  <c r="E85"/>
  <c r="E86"/>
  <c r="D86"/>
  <c r="D85"/>
  <c r="D84"/>
  <c r="E80"/>
  <c r="D80"/>
  <c r="E76"/>
  <c r="D76"/>
  <c r="E67"/>
  <c r="E68"/>
  <c r="D68"/>
  <c r="D67"/>
  <c r="E66"/>
  <c r="D66"/>
  <c r="E51"/>
  <c r="D51"/>
  <c r="E46"/>
  <c r="D46"/>
  <c r="E41"/>
  <c r="D41"/>
  <c r="E36"/>
  <c r="D36"/>
  <c r="K129"/>
  <c r="I129"/>
  <c r="G129"/>
  <c r="K128"/>
  <c r="I128"/>
  <c r="G128"/>
  <c r="J129"/>
  <c r="H129"/>
  <c r="F129"/>
  <c r="J128"/>
  <c r="H128"/>
  <c r="F128"/>
  <c r="K127"/>
  <c r="I127"/>
  <c r="G127"/>
  <c r="K126"/>
  <c r="I126"/>
  <c r="G126"/>
  <c r="J127"/>
  <c r="H127"/>
  <c r="F127"/>
  <c r="J126"/>
  <c r="H126"/>
  <c r="F126"/>
  <c r="K125"/>
  <c r="I125"/>
  <c r="G125"/>
  <c r="K124"/>
  <c r="I124"/>
  <c r="G124"/>
  <c r="J125"/>
  <c r="H125"/>
  <c r="F125"/>
  <c r="J124"/>
  <c r="H124"/>
  <c r="F124"/>
  <c r="K123"/>
  <c r="I123"/>
  <c r="G123"/>
  <c r="K122"/>
  <c r="I122"/>
  <c r="G122"/>
  <c r="K121"/>
  <c r="I121"/>
  <c r="G121"/>
  <c r="J123"/>
  <c r="H123"/>
  <c r="F123"/>
  <c r="J122"/>
  <c r="H122"/>
  <c r="F122"/>
  <c r="J121"/>
  <c r="F121"/>
  <c r="K120"/>
  <c r="I120"/>
  <c r="G120"/>
  <c r="K119"/>
  <c r="I119"/>
  <c r="G119"/>
  <c r="K118"/>
  <c r="I118"/>
  <c r="H120"/>
  <c r="F120"/>
  <c r="J119"/>
  <c r="F119"/>
  <c r="J118"/>
  <c r="K117"/>
  <c r="I117"/>
  <c r="K116"/>
  <c r="I116"/>
  <c r="G116"/>
  <c r="K115"/>
  <c r="I115"/>
  <c r="G115"/>
  <c r="J117"/>
  <c r="F117"/>
  <c r="J116"/>
  <c r="F116"/>
  <c r="J115"/>
  <c r="F115"/>
  <c r="K114"/>
  <c r="I114"/>
  <c r="K113"/>
  <c r="I113"/>
  <c r="G113"/>
  <c r="K112"/>
  <c r="I112"/>
  <c r="G112"/>
  <c r="J114"/>
  <c r="F114"/>
  <c r="J113"/>
  <c r="F113"/>
  <c r="J112"/>
  <c r="F112"/>
  <c r="K111"/>
  <c r="I111"/>
  <c r="K110"/>
  <c r="I110"/>
  <c r="G110"/>
  <c r="K109"/>
  <c r="I109"/>
  <c r="G109"/>
  <c r="J111"/>
  <c r="F111"/>
  <c r="J110"/>
  <c r="F110"/>
  <c r="J109"/>
  <c r="F109"/>
  <c r="K107"/>
  <c r="I107"/>
  <c r="K106"/>
  <c r="I106"/>
  <c r="G106"/>
  <c r="K105"/>
  <c r="I105"/>
  <c r="G105"/>
  <c r="J107"/>
  <c r="H107"/>
  <c r="F107"/>
  <c r="J106"/>
  <c r="H106"/>
  <c r="F106"/>
  <c r="J105"/>
  <c r="H105"/>
  <c r="F105"/>
  <c r="K103"/>
  <c r="I103"/>
  <c r="G103"/>
  <c r="J103"/>
  <c r="H103"/>
  <c r="F103"/>
  <c r="K99"/>
  <c r="I99"/>
  <c r="G99"/>
  <c r="K98"/>
  <c r="I98"/>
  <c r="G98"/>
  <c r="K97"/>
  <c r="I97"/>
  <c r="G97"/>
  <c r="J99"/>
  <c r="H99"/>
  <c r="F99"/>
  <c r="J98"/>
  <c r="H98"/>
  <c r="F98"/>
  <c r="J97"/>
  <c r="H97"/>
  <c r="F97"/>
  <c r="K95"/>
  <c r="I95"/>
  <c r="G95"/>
  <c r="K94"/>
  <c r="I94"/>
  <c r="G94"/>
  <c r="K93"/>
  <c r="I93"/>
  <c r="G93"/>
  <c r="J95"/>
  <c r="H95"/>
  <c r="F95"/>
  <c r="J94"/>
  <c r="H94"/>
  <c r="F94"/>
  <c r="J93"/>
  <c r="H93"/>
  <c r="F93"/>
  <c r="K91"/>
  <c r="I91"/>
  <c r="G91"/>
  <c r="K90"/>
  <c r="I90"/>
  <c r="G90"/>
  <c r="K89"/>
  <c r="I89"/>
  <c r="G89"/>
  <c r="J91"/>
  <c r="H91"/>
  <c r="F91"/>
  <c r="N111" i="15"/>
  <c r="J90" i="10" s="1"/>
  <c r="M111" i="15"/>
  <c r="H90" i="10" s="1"/>
  <c r="L111" i="15"/>
  <c r="F90" i="10" s="1"/>
  <c r="K111" i="15"/>
  <c r="J89" i="10" s="1"/>
  <c r="J111" i="15"/>
  <c r="H89" i="10" s="1"/>
  <c r="I111" i="15"/>
  <c r="F89" i="10" s="1"/>
  <c r="K87"/>
  <c r="I87"/>
  <c r="G87"/>
  <c r="K86"/>
  <c r="I86"/>
  <c r="G86"/>
  <c r="K85"/>
  <c r="I85"/>
  <c r="G85"/>
  <c r="J87"/>
  <c r="H87"/>
  <c r="F87"/>
  <c r="J86"/>
  <c r="H86"/>
  <c r="F86"/>
  <c r="J85"/>
  <c r="H85"/>
  <c r="F85"/>
  <c r="K83"/>
  <c r="I83"/>
  <c r="G83"/>
  <c r="N108" i="15"/>
  <c r="K82" i="10" s="1"/>
  <c r="I82"/>
  <c r="G82"/>
  <c r="K108" i="15"/>
  <c r="K81" i="10" s="1"/>
  <c r="J108" i="15"/>
  <c r="I81" i="10" s="1"/>
  <c r="I108" i="15"/>
  <c r="G81" i="10" s="1"/>
  <c r="J83"/>
  <c r="H83"/>
  <c r="F83"/>
  <c r="N107" i="15"/>
  <c r="J82" i="10" s="1"/>
  <c r="H82"/>
  <c r="F82"/>
  <c r="K107" i="15"/>
  <c r="J81" i="10" s="1"/>
  <c r="J107" i="15"/>
  <c r="H81" i="10" s="1"/>
  <c r="I107" i="15"/>
  <c r="F81" i="10" s="1"/>
  <c r="K79"/>
  <c r="I79"/>
  <c r="G79"/>
  <c r="N106" i="15"/>
  <c r="K78" i="10" s="1"/>
  <c r="I78"/>
  <c r="G78"/>
  <c r="K77"/>
  <c r="I77"/>
  <c r="G77"/>
  <c r="J79"/>
  <c r="H79"/>
  <c r="F79"/>
  <c r="N105" i="15"/>
  <c r="J78" i="10" s="1"/>
  <c r="H78"/>
  <c r="F78"/>
  <c r="J77"/>
  <c r="H77"/>
  <c r="F77"/>
  <c r="K75"/>
  <c r="I75"/>
  <c r="G75"/>
  <c r="N104" i="15"/>
  <c r="K74" i="10" s="1"/>
  <c r="I74"/>
  <c r="G74"/>
  <c r="K73"/>
  <c r="I73"/>
  <c r="G73"/>
  <c r="J75"/>
  <c r="H75"/>
  <c r="F75"/>
  <c r="N103" i="15"/>
  <c r="J74" i="10" s="1"/>
  <c r="H74"/>
  <c r="F74"/>
  <c r="J73"/>
  <c r="H73"/>
  <c r="F73"/>
  <c r="K72"/>
  <c r="I72"/>
  <c r="G72"/>
  <c r="N102" i="15"/>
  <c r="K71" i="10" s="1"/>
  <c r="I71"/>
  <c r="G71"/>
  <c r="K70"/>
  <c r="I70"/>
  <c r="G70"/>
  <c r="J72"/>
  <c r="H72"/>
  <c r="F72"/>
  <c r="N101" i="15"/>
  <c r="J71" i="10" s="1"/>
  <c r="M101" i="15"/>
  <c r="H71" i="10" s="1"/>
  <c r="L101" i="15"/>
  <c r="F71" i="10" s="1"/>
  <c r="K101" i="15"/>
  <c r="J70" i="10" s="1"/>
  <c r="J101" i="15"/>
  <c r="H70" i="10" s="1"/>
  <c r="I101" i="15"/>
  <c r="F70" i="10" s="1"/>
  <c r="K69"/>
  <c r="I69"/>
  <c r="G69"/>
  <c r="K68"/>
  <c r="I68"/>
  <c r="G68"/>
  <c r="K67"/>
  <c r="I67"/>
  <c r="G67"/>
  <c r="J69"/>
  <c r="H69"/>
  <c r="F69"/>
  <c r="J68"/>
  <c r="H68"/>
  <c r="F68"/>
  <c r="J67"/>
  <c r="H67"/>
  <c r="F67"/>
  <c r="K66"/>
  <c r="I66"/>
  <c r="G66"/>
  <c r="N98" i="15"/>
  <c r="K65" i="10" s="1"/>
  <c r="M98" i="15"/>
  <c r="I65" i="10" s="1"/>
  <c r="L98" i="15"/>
  <c r="G65" i="10" s="1"/>
  <c r="K98" i="15"/>
  <c r="K64" i="10" s="1"/>
  <c r="J98" i="15"/>
  <c r="I64" i="10" s="1"/>
  <c r="I98" i="15"/>
  <c r="G64" i="10" s="1"/>
  <c r="J66"/>
  <c r="H66"/>
  <c r="F66"/>
  <c r="N97" i="15"/>
  <c r="J65" i="10" s="1"/>
  <c r="M97" i="15"/>
  <c r="H65" i="10" s="1"/>
  <c r="L97" i="15"/>
  <c r="F65" i="10" s="1"/>
  <c r="K97" i="15"/>
  <c r="J64" i="10" s="1"/>
  <c r="J97" i="15"/>
  <c r="H64" i="10" s="1"/>
  <c r="I97" i="15"/>
  <c r="F64" i="10" s="1"/>
  <c r="K63"/>
  <c r="I63"/>
  <c r="G63"/>
  <c r="N96" i="15"/>
  <c r="K62" i="10" s="1"/>
  <c r="M96" i="15"/>
  <c r="I62" i="10" s="1"/>
  <c r="L96" i="15"/>
  <c r="G62" i="10" s="1"/>
  <c r="K96" i="15"/>
  <c r="K61" i="10" s="1"/>
  <c r="J96" i="15"/>
  <c r="I61" i="10" s="1"/>
  <c r="I96" i="15"/>
  <c r="G61" i="10" s="1"/>
  <c r="J63"/>
  <c r="H63"/>
  <c r="F63"/>
  <c r="N95" i="15"/>
  <c r="J62" i="10" s="1"/>
  <c r="M95" i="15"/>
  <c r="H62" i="10" s="1"/>
  <c r="L95" i="15"/>
  <c r="F62" i="10" s="1"/>
  <c r="K95" i="15"/>
  <c r="J61" i="10" s="1"/>
  <c r="J95" i="15"/>
  <c r="H61" i="10" s="1"/>
  <c r="I95" i="15"/>
  <c r="F61" i="10" s="1"/>
  <c r="K60"/>
  <c r="I60"/>
  <c r="G60"/>
  <c r="N94" i="15"/>
  <c r="K59" i="10" s="1"/>
  <c r="I59"/>
  <c r="L94" i="15"/>
  <c r="G59" i="10" s="1"/>
  <c r="K94" i="15"/>
  <c r="K58" i="10" s="1"/>
  <c r="I58"/>
  <c r="I94" i="15"/>
  <c r="G58" i="10" s="1"/>
  <c r="J60"/>
  <c r="H60"/>
  <c r="F60"/>
  <c r="N93" i="15"/>
  <c r="J59" i="10" s="1"/>
  <c r="M93" i="15"/>
  <c r="H59" i="10" s="1"/>
  <c r="L93" i="15"/>
  <c r="F59" i="10" s="1"/>
  <c r="K93" i="15"/>
  <c r="J58" i="10" s="1"/>
  <c r="H58"/>
  <c r="I93" i="15"/>
  <c r="F58" i="10" s="1"/>
  <c r="K57"/>
  <c r="I57"/>
  <c r="G57"/>
  <c r="N92" i="15"/>
  <c r="K56" i="10" s="1"/>
  <c r="M92" i="15"/>
  <c r="I56" i="10" s="1"/>
  <c r="L92" i="15"/>
  <c r="G56" i="10" s="1"/>
  <c r="K92" i="15"/>
  <c r="K55" i="10" s="1"/>
  <c r="J92" i="15"/>
  <c r="I55" i="10" s="1"/>
  <c r="I92" i="15"/>
  <c r="G55" i="10" s="1"/>
  <c r="J57"/>
  <c r="H57"/>
  <c r="F57"/>
  <c r="N91" i="15"/>
  <c r="J56" i="10" s="1"/>
  <c r="M91" i="15"/>
  <c r="H56" i="10" s="1"/>
  <c r="L91" i="15"/>
  <c r="F56" i="10" s="1"/>
  <c r="K91" i="15"/>
  <c r="J55" i="10" s="1"/>
  <c r="J91" i="15"/>
  <c r="H55" i="10" s="1"/>
  <c r="I91" i="15"/>
  <c r="F55" i="10" s="1"/>
  <c r="K54"/>
  <c r="I54"/>
  <c r="G54"/>
  <c r="N90" i="15"/>
  <c r="K53" i="10" s="1"/>
  <c r="M90" i="15"/>
  <c r="I53" i="10" s="1"/>
  <c r="L90" i="15"/>
  <c r="G53" i="10" s="1"/>
  <c r="K90" i="15"/>
  <c r="K52" i="10" s="1"/>
  <c r="J90" i="15"/>
  <c r="I52" i="10" s="1"/>
  <c r="I90" i="15"/>
  <c r="G52" i="10" s="1"/>
  <c r="J54"/>
  <c r="H54"/>
  <c r="F54"/>
  <c r="N89" i="15"/>
  <c r="J53" i="10" s="1"/>
  <c r="M89" i="15"/>
  <c r="H53" i="10" s="1"/>
  <c r="L89" i="15"/>
  <c r="F53" i="10" s="1"/>
  <c r="K89" i="15"/>
  <c r="J52" i="10" s="1"/>
  <c r="J89" i="15"/>
  <c r="H52" i="10" s="1"/>
  <c r="I89" i="15"/>
  <c r="F52" i="10" s="1"/>
  <c r="K49"/>
  <c r="I49"/>
  <c r="G49"/>
  <c r="N88" i="15"/>
  <c r="K48" i="10" s="1"/>
  <c r="M88" i="15"/>
  <c r="I48" i="10" s="1"/>
  <c r="L88" i="15"/>
  <c r="G48" i="10" s="1"/>
  <c r="K88" i="15"/>
  <c r="K47" i="10" s="1"/>
  <c r="J88" i="15"/>
  <c r="I47" i="10" s="1"/>
  <c r="I88" i="15"/>
  <c r="G47" i="10" s="1"/>
  <c r="J49"/>
  <c r="H49"/>
  <c r="F49"/>
  <c r="N87" i="15"/>
  <c r="J48" i="10" s="1"/>
  <c r="M87" i="15"/>
  <c r="H48" i="10" s="1"/>
  <c r="L87" i="15"/>
  <c r="F48" i="10" s="1"/>
  <c r="K87" i="15"/>
  <c r="J47" i="10" s="1"/>
  <c r="J87" i="15"/>
  <c r="H47" i="10" s="1"/>
  <c r="I87" i="15"/>
  <c r="F47" i="10" s="1"/>
  <c r="K44"/>
  <c r="I44"/>
  <c r="G44"/>
  <c r="N86" i="15"/>
  <c r="K43" i="10" s="1"/>
  <c r="M86" i="15"/>
  <c r="I43" i="10" s="1"/>
  <c r="L86" i="15"/>
  <c r="G43" i="10" s="1"/>
  <c r="K86" i="15"/>
  <c r="K42" i="10" s="1"/>
  <c r="J86" i="15"/>
  <c r="I42" i="10" s="1"/>
  <c r="I86" i="15"/>
  <c r="G42" i="10" s="1"/>
  <c r="J44"/>
  <c r="H44"/>
  <c r="F44"/>
  <c r="N85" i="15"/>
  <c r="J43" i="10" s="1"/>
  <c r="M85" i="15"/>
  <c r="H43" i="10" s="1"/>
  <c r="L85" i="15"/>
  <c r="F43" i="10" s="1"/>
  <c r="K85" i="15"/>
  <c r="J42" i="10" s="1"/>
  <c r="J85" i="15"/>
  <c r="H42" i="10" s="1"/>
  <c r="I85" i="15"/>
  <c r="F42" i="10" s="1"/>
  <c r="K39"/>
  <c r="I39"/>
  <c r="G39"/>
  <c r="N84" i="15"/>
  <c r="K38" i="10" s="1"/>
  <c r="M84" i="15"/>
  <c r="I38" i="10" s="1"/>
  <c r="L84" i="15"/>
  <c r="G38" i="10" s="1"/>
  <c r="K84" i="15"/>
  <c r="K37" i="10" s="1"/>
  <c r="J84" i="15"/>
  <c r="I37" i="10" s="1"/>
  <c r="I84" i="15"/>
  <c r="G37" i="10" s="1"/>
  <c r="J39"/>
  <c r="H39"/>
  <c r="F39"/>
  <c r="N83" i="15"/>
  <c r="J38" i="10" s="1"/>
  <c r="M83" i="15"/>
  <c r="H38" i="10" s="1"/>
  <c r="L83" i="15"/>
  <c r="F38" i="10" s="1"/>
  <c r="K83" i="15"/>
  <c r="J37" i="10" s="1"/>
  <c r="J83" i="15"/>
  <c r="H37" i="10" s="1"/>
  <c r="I83" i="15"/>
  <c r="F37" i="10" s="1"/>
  <c r="K34"/>
  <c r="I34"/>
  <c r="G34"/>
  <c r="N82" i="15"/>
  <c r="K33" i="10" s="1"/>
  <c r="M82" i="15"/>
  <c r="I33" i="10" s="1"/>
  <c r="L82" i="15"/>
  <c r="G33" i="10" s="1"/>
  <c r="K82" i="15"/>
  <c r="K32" i="10" s="1"/>
  <c r="J82" i="15"/>
  <c r="I32" i="10" s="1"/>
  <c r="I82" i="15"/>
  <c r="G32" i="10" s="1"/>
  <c r="J34"/>
  <c r="H34"/>
  <c r="F34"/>
  <c r="N81" i="15"/>
  <c r="J33" i="10" s="1"/>
  <c r="M81" i="15"/>
  <c r="H33" i="10" s="1"/>
  <c r="L81" i="15"/>
  <c r="F33" i="10" s="1"/>
  <c r="K81" i="15"/>
  <c r="J32" i="10" s="1"/>
  <c r="J81" i="15"/>
  <c r="H32" i="10" s="1"/>
  <c r="F32"/>
  <c r="K29"/>
  <c r="I29"/>
  <c r="G29"/>
  <c r="N80" i="15"/>
  <c r="K28" i="10" s="1"/>
  <c r="M80" i="15"/>
  <c r="I28" i="10" s="1"/>
  <c r="L80" i="15"/>
  <c r="G28" i="10" s="1"/>
  <c r="K80" i="15"/>
  <c r="K27" i="10" s="1"/>
  <c r="J80" i="15"/>
  <c r="I27" i="10" s="1"/>
  <c r="I80" i="15"/>
  <c r="G27" i="10" s="1"/>
  <c r="J29"/>
  <c r="H29"/>
  <c r="F29"/>
  <c r="N79" i="15"/>
  <c r="J28" i="10" s="1"/>
  <c r="M79" i="15"/>
  <c r="H28" i="10" s="1"/>
  <c r="L79" i="15"/>
  <c r="F28" i="10" s="1"/>
  <c r="K79" i="15"/>
  <c r="J27" i="10" s="1"/>
  <c r="J79" i="15"/>
  <c r="H27" i="10" s="1"/>
  <c r="I79" i="15"/>
  <c r="F27" i="10" s="1"/>
  <c r="K24"/>
  <c r="I24"/>
  <c r="G24"/>
  <c r="N78" i="15"/>
  <c r="K23" i="10" s="1"/>
  <c r="M78" i="15"/>
  <c r="I23" i="10" s="1"/>
  <c r="L78" i="15"/>
  <c r="G23" i="10" s="1"/>
  <c r="K78" i="15"/>
  <c r="K22" i="10" s="1"/>
  <c r="J78" i="15"/>
  <c r="I22" i="10" s="1"/>
  <c r="I78" i="15"/>
  <c r="G22" i="10" s="1"/>
  <c r="J24"/>
  <c r="H24"/>
  <c r="F24"/>
  <c r="N77" i="15"/>
  <c r="J23" i="10" s="1"/>
  <c r="M77" i="15"/>
  <c r="H23" i="10" s="1"/>
  <c r="L77" i="15"/>
  <c r="F23" i="10" s="1"/>
  <c r="K77" i="15"/>
  <c r="J22" i="10" s="1"/>
  <c r="J77" i="15"/>
  <c r="H22" i="10" s="1"/>
  <c r="I77" i="15"/>
  <c r="F22" i="10" s="1"/>
  <c r="K19"/>
  <c r="I19"/>
  <c r="G19"/>
  <c r="N76" i="15"/>
  <c r="K18" i="10" s="1"/>
  <c r="M76" i="15"/>
  <c r="I18" i="10" s="1"/>
  <c r="L76" i="15"/>
  <c r="G18" i="10" s="1"/>
  <c r="K76" i="15"/>
  <c r="K17" i="10" s="1"/>
  <c r="I17"/>
  <c r="I76" i="15"/>
  <c r="G17" i="10" s="1"/>
  <c r="J19"/>
  <c r="H19"/>
  <c r="F19"/>
  <c r="N75" i="15"/>
  <c r="J18" i="10" s="1"/>
  <c r="M75" i="15"/>
  <c r="H18" i="10" s="1"/>
  <c r="L75" i="15"/>
  <c r="F18" i="10" s="1"/>
  <c r="K75" i="15"/>
  <c r="J17" i="10" s="1"/>
  <c r="J75" i="15"/>
  <c r="H17" i="10" s="1"/>
  <c r="I75" i="15"/>
  <c r="F17" i="10" s="1"/>
  <c r="K14"/>
  <c r="I14"/>
  <c r="G14"/>
  <c r="N74" i="15"/>
  <c r="K13" i="10" s="1"/>
  <c r="M74" i="15"/>
  <c r="I13" i="10" s="1"/>
  <c r="L74" i="15"/>
  <c r="G13" i="10" s="1"/>
  <c r="K74" i="15"/>
  <c r="K12" i="10" s="1"/>
  <c r="J74" i="15"/>
  <c r="I12" i="10" s="1"/>
  <c r="I74" i="15"/>
  <c r="G12" i="10" s="1"/>
  <c r="Q73" i="15"/>
  <c r="J14" i="10" s="1"/>
  <c r="P73" i="15"/>
  <c r="H14" i="10" s="1"/>
  <c r="O73" i="15"/>
  <c r="F14" i="10" s="1"/>
  <c r="N73" i="15"/>
  <c r="J13" i="10" s="1"/>
  <c r="M73" i="15"/>
  <c r="H13" i="10" s="1"/>
  <c r="L73" i="15"/>
  <c r="F13" i="10" s="1"/>
  <c r="K73" i="15"/>
  <c r="J12" i="10" s="1"/>
  <c r="J73" i="15"/>
  <c r="H12" i="10" s="1"/>
  <c r="I73" i="15"/>
  <c r="F12" i="10" s="1"/>
  <c r="O63" i="15"/>
  <c r="D131" i="10" s="1"/>
  <c r="P63" i="15"/>
  <c r="E131" i="10" s="1"/>
  <c r="O64" i="15"/>
  <c r="D132" i="10" s="1"/>
  <c r="P64" i="15"/>
  <c r="E132" i="10" s="1"/>
  <c r="D133"/>
  <c r="P65" i="15"/>
  <c r="E133" i="10" s="1"/>
  <c r="O66" i="15"/>
  <c r="D134" i="10" s="1"/>
  <c r="P66" i="15"/>
  <c r="E134" i="10" s="1"/>
  <c r="O67" i="15"/>
  <c r="D135" i="10" s="1"/>
  <c r="P67" i="15"/>
  <c r="E135" i="10" s="1"/>
  <c r="O68" i="15"/>
  <c r="D136" i="10" s="1"/>
  <c r="P68" i="15"/>
  <c r="E136" i="10" s="1"/>
  <c r="O69" i="15"/>
  <c r="D137" i="10" s="1"/>
  <c r="P69" i="15"/>
  <c r="E137" i="10" s="1"/>
  <c r="P62" i="15"/>
  <c r="E130" i="10" s="1"/>
  <c r="O62" i="15"/>
  <c r="D130" i="10" s="1"/>
  <c r="M60" i="15"/>
  <c r="L60"/>
  <c r="O52"/>
  <c r="D107" i="10" s="1"/>
  <c r="P52" i="15"/>
  <c r="E107" i="10" s="1"/>
  <c r="O53" i="15"/>
  <c r="D111" i="10" s="1"/>
  <c r="P53" i="15"/>
  <c r="E111" i="10" s="1"/>
  <c r="O54" i="15"/>
  <c r="D114" i="10" s="1"/>
  <c r="P54" i="15"/>
  <c r="E114" i="10" s="1"/>
  <c r="O55" i="15"/>
  <c r="D117" i="10" s="1"/>
  <c r="P55" i="15"/>
  <c r="E117" i="10" s="1"/>
  <c r="O56" i="15"/>
  <c r="D120" i="10" s="1"/>
  <c r="P56" i="15"/>
  <c r="E120" i="10" s="1"/>
  <c r="O57" i="15"/>
  <c r="D123" i="10" s="1"/>
  <c r="P57" i="15"/>
  <c r="E123" i="10" s="1"/>
  <c r="O58" i="15"/>
  <c r="D125" i="10" s="1"/>
  <c r="P58" i="15"/>
  <c r="E125" i="10" s="1"/>
  <c r="O59" i="15"/>
  <c r="D127" i="10" s="1"/>
  <c r="P59" i="15"/>
  <c r="E127" i="10" s="1"/>
  <c r="O60" i="15"/>
  <c r="D129" i="10" s="1"/>
  <c r="P60" i="15"/>
  <c r="E129" i="10" s="1"/>
  <c r="P51" i="15"/>
  <c r="E103" i="10" s="1"/>
  <c r="O51" i="15"/>
  <c r="D103" i="10" s="1"/>
  <c r="L52" i="15"/>
  <c r="D106" i="10" s="1"/>
  <c r="M52" i="15"/>
  <c r="E106" i="10" s="1"/>
  <c r="L53" i="15"/>
  <c r="D110" i="10" s="1"/>
  <c r="M53" i="15"/>
  <c r="E110" i="10" s="1"/>
  <c r="L54" i="15"/>
  <c r="D113" i="10" s="1"/>
  <c r="M54" i="15"/>
  <c r="E113" i="10" s="1"/>
  <c r="L55" i="15"/>
  <c r="D116" i="10" s="1"/>
  <c r="M55" i="15"/>
  <c r="E116" i="10" s="1"/>
  <c r="L56" i="15"/>
  <c r="M56"/>
  <c r="E119" i="10" s="1"/>
  <c r="L57" i="15"/>
  <c r="D122" i="10" s="1"/>
  <c r="M57" i="15"/>
  <c r="E122" i="10" s="1"/>
  <c r="M51" i="15"/>
  <c r="E102" i="10" s="1"/>
  <c r="L51" i="15"/>
  <c r="D102" i="10" s="1"/>
  <c r="I52" i="15"/>
  <c r="D105" i="10" s="1"/>
  <c r="J52" i="15"/>
  <c r="E105" i="10" s="1"/>
  <c r="I53" i="15"/>
  <c r="D109" i="10" s="1"/>
  <c r="J53" i="15"/>
  <c r="E109" i="10" s="1"/>
  <c r="I54" i="15"/>
  <c r="D112" i="10" s="1"/>
  <c r="J54" i="15"/>
  <c r="E112" i="10" s="1"/>
  <c r="I55" i="15"/>
  <c r="D115" i="10" s="1"/>
  <c r="J55" i="15"/>
  <c r="E115" i="10" s="1"/>
  <c r="I56" i="15"/>
  <c r="D118" i="10" s="1"/>
  <c r="J56" i="15"/>
  <c r="E118" i="10" s="1"/>
  <c r="I57" i="15"/>
  <c r="D121" i="10" s="1"/>
  <c r="J57" i="15"/>
  <c r="E121" i="10" s="1"/>
  <c r="J51" i="15"/>
  <c r="E101" i="10" s="1"/>
  <c r="I51" i="15"/>
  <c r="D101" i="10" s="1"/>
  <c r="O45" i="15"/>
  <c r="D83" i="10" s="1"/>
  <c r="P45" i="15"/>
  <c r="E83" i="10" s="1"/>
  <c r="O46" i="15"/>
  <c r="D87" i="10" s="1"/>
  <c r="P46" i="15"/>
  <c r="E87" i="10" s="1"/>
  <c r="O47" i="15"/>
  <c r="D91" i="10" s="1"/>
  <c r="P47" i="15"/>
  <c r="E91" i="10" s="1"/>
  <c r="O48" i="15"/>
  <c r="D95" i="10" s="1"/>
  <c r="P48" i="15"/>
  <c r="E95" i="10" s="1"/>
  <c r="O49" i="15"/>
  <c r="D99" i="10" s="1"/>
  <c r="P49" i="15"/>
  <c r="E99" i="10" s="1"/>
  <c r="P44" i="15"/>
  <c r="E79" i="10" s="1"/>
  <c r="O44" i="15"/>
  <c r="D79" i="10" s="1"/>
  <c r="L48" i="15"/>
  <c r="D94" i="10" s="1"/>
  <c r="M48" i="15"/>
  <c r="E94" i="10" s="1"/>
  <c r="L49" i="15"/>
  <c r="D98" i="10" s="1"/>
  <c r="M49" i="15"/>
  <c r="E98" i="10" s="1"/>
  <c r="M47" i="15"/>
  <c r="E90" i="10" s="1"/>
  <c r="L47" i="15"/>
  <c r="D90" i="10" s="1"/>
  <c r="L45" i="15"/>
  <c r="D82" i="10" s="1"/>
  <c r="M45" i="15"/>
  <c r="E82" i="10" s="1"/>
  <c r="M44" i="15"/>
  <c r="E78" i="10" s="1"/>
  <c r="L44" i="15"/>
  <c r="D78" i="10" s="1"/>
  <c r="I48" i="15"/>
  <c r="D93" i="10" s="1"/>
  <c r="J48" i="15"/>
  <c r="E93" i="10" s="1"/>
  <c r="I49" i="15"/>
  <c r="D97" i="10" s="1"/>
  <c r="J49" i="15"/>
  <c r="E97" i="10" s="1"/>
  <c r="J47" i="15"/>
  <c r="E89" i="10" s="1"/>
  <c r="I47" i="15"/>
  <c r="D89" i="10" s="1"/>
  <c r="I45" i="15"/>
  <c r="D81" i="10" s="1"/>
  <c r="J45" i="15"/>
  <c r="E81" i="10" s="1"/>
  <c r="J44" i="15"/>
  <c r="E77" i="10" s="1"/>
  <c r="I44" i="15"/>
  <c r="D77" i="10" s="1"/>
  <c r="O41" i="15"/>
  <c r="D72" i="10" s="1"/>
  <c r="P41" i="15"/>
  <c r="E72" i="10" s="1"/>
  <c r="O42" i="15"/>
  <c r="D75" i="10" s="1"/>
  <c r="P42" i="15"/>
  <c r="E75" i="10" s="1"/>
  <c r="P40" i="15"/>
  <c r="E69" i="10" s="1"/>
  <c r="O40" i="15"/>
  <c r="D69" i="10" s="1"/>
  <c r="O37" i="15"/>
  <c r="D60" i="10" s="1"/>
  <c r="P37" i="15"/>
  <c r="E60" i="10" s="1"/>
  <c r="O38" i="15"/>
  <c r="D63" i="10" s="1"/>
  <c r="P38" i="15"/>
  <c r="E63" i="10" s="1"/>
  <c r="P36" i="15"/>
  <c r="E57" i="10" s="1"/>
  <c r="O36" i="15"/>
  <c r="D57" i="10" s="1"/>
  <c r="L42" i="15"/>
  <c r="D74" i="10" s="1"/>
  <c r="M42" i="15"/>
  <c r="E74" i="10" s="1"/>
  <c r="M41" i="15"/>
  <c r="E71" i="10" s="1"/>
  <c r="L41" i="15"/>
  <c r="D71" i="10" s="1"/>
  <c r="L37" i="15"/>
  <c r="D59" i="10" s="1"/>
  <c r="M37" i="15"/>
  <c r="E59" i="10" s="1"/>
  <c r="L38" i="15"/>
  <c r="D62" i="10" s="1"/>
  <c r="M38" i="15"/>
  <c r="E62" i="10" s="1"/>
  <c r="L39" i="15"/>
  <c r="D65" i="10" s="1"/>
  <c r="M39" i="15"/>
  <c r="E65" i="10" s="1"/>
  <c r="M36" i="15"/>
  <c r="E56" i="10" s="1"/>
  <c r="L36" i="15"/>
  <c r="D56" i="10" s="1"/>
  <c r="I42" i="15"/>
  <c r="D73" i="10" s="1"/>
  <c r="J42" i="15"/>
  <c r="E73" i="10" s="1"/>
  <c r="J41" i="15"/>
  <c r="E70" i="10" s="1"/>
  <c r="I41" i="15"/>
  <c r="D70" i="10" s="1"/>
  <c r="I37" i="15"/>
  <c r="D58" i="10" s="1"/>
  <c r="J37" i="15"/>
  <c r="E58" i="10" s="1"/>
  <c r="I38" i="15"/>
  <c r="D61" i="10" s="1"/>
  <c r="J38" i="15"/>
  <c r="E61" i="10" s="1"/>
  <c r="I39" i="15"/>
  <c r="D64" i="10" s="1"/>
  <c r="J39" i="15"/>
  <c r="E64" i="10" s="1"/>
  <c r="J36" i="15"/>
  <c r="E55" i="10" s="1"/>
  <c r="I36" i="15"/>
  <c r="D55" i="10" s="1"/>
  <c r="O27" i="15"/>
  <c r="D19" i="10" s="1"/>
  <c r="P27" i="15"/>
  <c r="E19" i="10" s="1"/>
  <c r="O28" i="15"/>
  <c r="D24" i="10" s="1"/>
  <c r="P28" i="15"/>
  <c r="E24" i="10" s="1"/>
  <c r="O29" i="15"/>
  <c r="D29" i="10" s="1"/>
  <c r="P29" i="15"/>
  <c r="E29" i="10" s="1"/>
  <c r="O30" i="15"/>
  <c r="D34" i="10" s="1"/>
  <c r="P30" i="15"/>
  <c r="E34" i="10" s="1"/>
  <c r="O31" i="15"/>
  <c r="D39" i="10" s="1"/>
  <c r="P31" i="15"/>
  <c r="E39" i="10" s="1"/>
  <c r="O32" i="15"/>
  <c r="D44" i="10" s="1"/>
  <c r="P32" i="15"/>
  <c r="E44" i="10" s="1"/>
  <c r="O33" i="15"/>
  <c r="D49" i="10" s="1"/>
  <c r="P33" i="15"/>
  <c r="E49" i="10" s="1"/>
  <c r="O34" i="15"/>
  <c r="D54" i="10" s="1"/>
  <c r="P34" i="15"/>
  <c r="E54" i="10" s="1"/>
  <c r="P26" i="15"/>
  <c r="E14" i="10" s="1"/>
  <c r="O26" i="15"/>
  <c r="D14" i="10" s="1"/>
  <c r="L27" i="15"/>
  <c r="D18" i="10" s="1"/>
  <c r="M27" i="15"/>
  <c r="E18" i="10" s="1"/>
  <c r="L28" i="15"/>
  <c r="D23" i="10" s="1"/>
  <c r="M28" i="15"/>
  <c r="E23" i="10" s="1"/>
  <c r="L29" i="15"/>
  <c r="D28" i="10" s="1"/>
  <c r="M29" i="15"/>
  <c r="E28" i="10" s="1"/>
  <c r="L30" i="15"/>
  <c r="D33" i="10" s="1"/>
  <c r="M30" i="15"/>
  <c r="E33" i="10" s="1"/>
  <c r="L31" i="15"/>
  <c r="D38" i="10" s="1"/>
  <c r="M31" i="15"/>
  <c r="E38" i="10" s="1"/>
  <c r="L32" i="15"/>
  <c r="D43" i="10" s="1"/>
  <c r="M32" i="15"/>
  <c r="E43" i="10" s="1"/>
  <c r="L33" i="15"/>
  <c r="D48" i="10" s="1"/>
  <c r="M33" i="15"/>
  <c r="E48" i="10" s="1"/>
  <c r="L34" i="15"/>
  <c r="D53" i="10" s="1"/>
  <c r="M34" i="15"/>
  <c r="E53" i="10" s="1"/>
  <c r="M26" i="15"/>
  <c r="E13" i="10" s="1"/>
  <c r="L26" i="15"/>
  <c r="D13" i="10" s="1"/>
  <c r="I27" i="15"/>
  <c r="D17" i="10" s="1"/>
  <c r="J27" i="15"/>
  <c r="E17" i="10" s="1"/>
  <c r="I28" i="15"/>
  <c r="D22" i="10" s="1"/>
  <c r="J28" i="15"/>
  <c r="E22" i="10" s="1"/>
  <c r="I29" i="15"/>
  <c r="D27" i="10" s="1"/>
  <c r="J29" i="15"/>
  <c r="E27" i="10" s="1"/>
  <c r="I30" i="15"/>
  <c r="D32" i="10" s="1"/>
  <c r="J30" i="15"/>
  <c r="E32" i="10" s="1"/>
  <c r="I31" i="15"/>
  <c r="D37" i="10" s="1"/>
  <c r="J31" i="15"/>
  <c r="E37" i="10" s="1"/>
  <c r="I32" i="15"/>
  <c r="D42" i="10" s="1"/>
  <c r="J32" i="15"/>
  <c r="E42" i="10" s="1"/>
  <c r="I33" i="15"/>
  <c r="D47" i="10" s="1"/>
  <c r="J33" i="15"/>
  <c r="E47" i="10" s="1"/>
  <c r="I34" i="15"/>
  <c r="D52" i="10" s="1"/>
  <c r="J34" i="15"/>
  <c r="E52" i="10" s="1"/>
  <c r="J26" i="15"/>
  <c r="E12" i="10" s="1"/>
  <c r="I26" i="15"/>
  <c r="D12" i="10" s="1"/>
  <c r="P24" i="15"/>
  <c r="O12" s="1"/>
  <c r="O24"/>
  <c r="O11" s="1"/>
  <c r="M24"/>
  <c r="I12" s="1"/>
  <c r="L24"/>
  <c r="I11" s="1"/>
  <c r="J24"/>
  <c r="C12" s="1"/>
  <c r="I24"/>
  <c r="C11" s="1"/>
  <c r="F27"/>
  <c r="D16" i="10" s="1"/>
  <c r="G27" i="15"/>
  <c r="E16" i="10" s="1"/>
  <c r="F28" i="15"/>
  <c r="D21" i="10" s="1"/>
  <c r="G28" i="15"/>
  <c r="E21" i="10" s="1"/>
  <c r="F29" i="15"/>
  <c r="D26" i="10" s="1"/>
  <c r="G29" i="15"/>
  <c r="E26" i="10" s="1"/>
  <c r="F30" i="15"/>
  <c r="D31" i="10" s="1"/>
  <c r="G30" i="15"/>
  <c r="E31" i="10" s="1"/>
  <c r="G26" i="15"/>
  <c r="E11" i="10" s="1"/>
  <c r="F26" i="15"/>
  <c r="D11" i="10" s="1"/>
  <c r="G24" i="15"/>
  <c r="V12" s="1"/>
  <c r="F24"/>
  <c r="V11" s="1"/>
  <c r="D24"/>
  <c r="T12" s="1"/>
  <c r="C24"/>
  <c r="T11" s="1"/>
  <c r="D34"/>
  <c r="E50" i="10" s="1"/>
  <c r="C34" i="15"/>
  <c r="D50" i="10" s="1"/>
  <c r="D33" i="15"/>
  <c r="E45" i="10" s="1"/>
  <c r="C33" i="15"/>
  <c r="D45" i="10" s="1"/>
  <c r="D32" i="15"/>
  <c r="E40" i="10" s="1"/>
  <c r="C32" i="15"/>
  <c r="D40" i="10" s="1"/>
  <c r="D31" i="15"/>
  <c r="E35" i="10" s="1"/>
  <c r="C31" i="15"/>
  <c r="D35" i="10" s="1"/>
  <c r="D30" i="15"/>
  <c r="E30" i="10" s="1"/>
  <c r="C30" i="15"/>
  <c r="D30" i="10" s="1"/>
  <c r="D29" i="15"/>
  <c r="E25" i="10" s="1"/>
  <c r="C29" i="15"/>
  <c r="D25" i="10" s="1"/>
  <c r="D28" i="15"/>
  <c r="E20" i="10" s="1"/>
  <c r="C28" i="15"/>
  <c r="D20" i="10" s="1"/>
  <c r="D27" i="15"/>
  <c r="E15" i="10" s="1"/>
  <c r="C27" i="15"/>
  <c r="D15" i="10" s="1"/>
  <c r="D26" i="15"/>
  <c r="E10" i="10" s="1"/>
  <c r="C26" i="15"/>
  <c r="D10" i="10" s="1"/>
  <c r="I157" l="1"/>
  <c r="F157"/>
  <c r="W157"/>
  <c r="H121"/>
  <c r="D119"/>
  <c r="G118"/>
  <c r="T13" i="15"/>
  <c r="I159"/>
  <c r="W159" i="10"/>
  <c r="W158"/>
  <c r="F140"/>
  <c r="H141"/>
  <c r="J142"/>
  <c r="G141"/>
  <c r="I142"/>
  <c r="J143"/>
  <c r="F145"/>
  <c r="I143"/>
  <c r="K144"/>
  <c r="F147"/>
  <c r="H148"/>
  <c r="J149"/>
  <c r="G148"/>
  <c r="I149"/>
  <c r="J153"/>
  <c r="I153"/>
  <c r="V158"/>
  <c r="V159"/>
  <c r="F141"/>
  <c r="H142"/>
  <c r="K140"/>
  <c r="G142"/>
  <c r="H143"/>
  <c r="J144"/>
  <c r="G143"/>
  <c r="I144"/>
  <c r="K145"/>
  <c r="F148"/>
  <c r="H149"/>
  <c r="K147"/>
  <c r="G149"/>
  <c r="H153"/>
  <c r="G153"/>
  <c r="E150"/>
  <c r="V160"/>
  <c r="W160"/>
  <c r="H140"/>
  <c r="J141"/>
  <c r="G140"/>
  <c r="I141"/>
  <c r="K142"/>
  <c r="F144"/>
  <c r="H145"/>
  <c r="K143"/>
  <c r="G145"/>
  <c r="H147"/>
  <c r="J148"/>
  <c r="G147"/>
  <c r="I148"/>
  <c r="K149"/>
  <c r="K153"/>
  <c r="H157"/>
  <c r="K157"/>
  <c r="G157"/>
  <c r="G102"/>
  <c r="G152" s="1"/>
  <c r="L160" i="15"/>
  <c r="H101" i="10"/>
  <c r="H151" s="1"/>
  <c r="J159" i="15"/>
  <c r="J102" i="10"/>
  <c r="J152" s="1"/>
  <c r="N159" i="15"/>
  <c r="G101" i="10"/>
  <c r="I160" i="15"/>
  <c r="I102" i="10"/>
  <c r="I152" s="1"/>
  <c r="M160" i="15"/>
  <c r="H102" i="10"/>
  <c r="H152" s="1"/>
  <c r="M159" i="15"/>
  <c r="J140" i="10"/>
  <c r="F142"/>
  <c r="I140"/>
  <c r="K141"/>
  <c r="F143"/>
  <c r="H144"/>
  <c r="J145"/>
  <c r="G144"/>
  <c r="I145"/>
  <c r="J147"/>
  <c r="F149"/>
  <c r="I147"/>
  <c r="K148"/>
  <c r="J101"/>
  <c r="J151" s="1"/>
  <c r="K159" i="15"/>
  <c r="F153" i="10"/>
  <c r="I101"/>
  <c r="I151" s="1"/>
  <c r="J160" i="15"/>
  <c r="K102" i="10"/>
  <c r="K152" s="1"/>
  <c r="N160" i="15"/>
  <c r="F102" i="10"/>
  <c r="F152" s="1"/>
  <c r="L159" i="15"/>
  <c r="K101" i="10"/>
  <c r="K151" s="1"/>
  <c r="K160" i="15"/>
  <c r="D150" i="10"/>
  <c r="F101"/>
  <c r="F151" s="1"/>
  <c r="V13" i="15"/>
  <c r="D154" i="10"/>
  <c r="E154"/>
  <c r="D147"/>
  <c r="D151"/>
  <c r="D153"/>
  <c r="E128"/>
  <c r="E152" s="1"/>
  <c r="E24" i="15"/>
  <c r="D146" i="10"/>
  <c r="E153"/>
  <c r="E151"/>
  <c r="D128"/>
  <c r="Q24" i="15"/>
  <c r="N24"/>
  <c r="K24"/>
  <c r="H24"/>
  <c r="E146" i="10"/>
  <c r="E147"/>
  <c r="E148"/>
  <c r="E149"/>
  <c r="D148"/>
  <c r="D149"/>
  <c r="E143"/>
  <c r="E144"/>
  <c r="E145"/>
  <c r="D144"/>
  <c r="D145"/>
  <c r="D143"/>
  <c r="E138"/>
  <c r="E139"/>
  <c r="E140"/>
  <c r="E141"/>
  <c r="E142"/>
  <c r="D139"/>
  <c r="D140"/>
  <c r="D141"/>
  <c r="D142"/>
  <c r="D138"/>
  <c r="D157" i="15"/>
  <c r="E157"/>
  <c r="F157"/>
  <c r="G157"/>
  <c r="H157"/>
  <c r="I157"/>
  <c r="J157"/>
  <c r="K157"/>
  <c r="L157"/>
  <c r="M157"/>
  <c r="N157"/>
  <c r="Q157"/>
  <c r="D158"/>
  <c r="E158"/>
  <c r="F158"/>
  <c r="G158"/>
  <c r="H158"/>
  <c r="I158"/>
  <c r="J158"/>
  <c r="K158"/>
  <c r="L158"/>
  <c r="M158"/>
  <c r="N158"/>
  <c r="Q158"/>
  <c r="C158"/>
  <c r="C157"/>
  <c r="D155"/>
  <c r="E155"/>
  <c r="F155"/>
  <c r="G155"/>
  <c r="H155"/>
  <c r="I155"/>
  <c r="J155"/>
  <c r="K155"/>
  <c r="L155"/>
  <c r="M155"/>
  <c r="N155"/>
  <c r="Q155"/>
  <c r="D156"/>
  <c r="E156"/>
  <c r="F156"/>
  <c r="G156"/>
  <c r="H156"/>
  <c r="I156"/>
  <c r="J156"/>
  <c r="K156"/>
  <c r="L156"/>
  <c r="M156"/>
  <c r="N156"/>
  <c r="Q156"/>
  <c r="C156"/>
  <c r="C155"/>
  <c r="D153"/>
  <c r="E153"/>
  <c r="F153"/>
  <c r="G153"/>
  <c r="H153"/>
  <c r="I153"/>
  <c r="J153"/>
  <c r="K153"/>
  <c r="L153"/>
  <c r="M153"/>
  <c r="N153"/>
  <c r="Q153"/>
  <c r="D154"/>
  <c r="E154"/>
  <c r="F154"/>
  <c r="G154"/>
  <c r="H154"/>
  <c r="I154"/>
  <c r="J154"/>
  <c r="K154"/>
  <c r="L154"/>
  <c r="M154"/>
  <c r="N154"/>
  <c r="Q154"/>
  <c r="C154"/>
  <c r="C153"/>
  <c r="Q69"/>
  <c r="Q68"/>
  <c r="Q67"/>
  <c r="Q66"/>
  <c r="Q65"/>
  <c r="Q64"/>
  <c r="Q63"/>
  <c r="Q62"/>
  <c r="N69"/>
  <c r="N68"/>
  <c r="N67"/>
  <c r="N66"/>
  <c r="N65"/>
  <c r="N64"/>
  <c r="N63"/>
  <c r="N62"/>
  <c r="K69"/>
  <c r="K68"/>
  <c r="K67"/>
  <c r="K66"/>
  <c r="K65"/>
  <c r="K64"/>
  <c r="K63"/>
  <c r="K62"/>
  <c r="H69"/>
  <c r="H68"/>
  <c r="H67"/>
  <c r="H66"/>
  <c r="H65"/>
  <c r="H64"/>
  <c r="H63"/>
  <c r="H62"/>
  <c r="E69"/>
  <c r="E68"/>
  <c r="E67"/>
  <c r="E66"/>
  <c r="E65"/>
  <c r="E64"/>
  <c r="E63"/>
  <c r="E62"/>
  <c r="P61"/>
  <c r="O61"/>
  <c r="M61"/>
  <c r="L61"/>
  <c r="J61"/>
  <c r="I61"/>
  <c r="G61"/>
  <c r="F61"/>
  <c r="D61"/>
  <c r="C61"/>
  <c r="Q60"/>
  <c r="Q59"/>
  <c r="Q58"/>
  <c r="Q57"/>
  <c r="Q56"/>
  <c r="Q55"/>
  <c r="Q54"/>
  <c r="Q53"/>
  <c r="Q52"/>
  <c r="Q51"/>
  <c r="N60"/>
  <c r="N59"/>
  <c r="N58"/>
  <c r="N57"/>
  <c r="N56"/>
  <c r="N55"/>
  <c r="N54"/>
  <c r="N53"/>
  <c r="N52"/>
  <c r="N51"/>
  <c r="K59"/>
  <c r="K58"/>
  <c r="K57"/>
  <c r="K56"/>
  <c r="K55"/>
  <c r="K54"/>
  <c r="K53"/>
  <c r="K52"/>
  <c r="K51"/>
  <c r="H53"/>
  <c r="H52"/>
  <c r="H51"/>
  <c r="E53"/>
  <c r="E52"/>
  <c r="E51"/>
  <c r="P50"/>
  <c r="O50"/>
  <c r="M50"/>
  <c r="L50"/>
  <c r="J50"/>
  <c r="I50"/>
  <c r="G50"/>
  <c r="F50"/>
  <c r="D50"/>
  <c r="C50"/>
  <c r="E50" s="1"/>
  <c r="Q49"/>
  <c r="Q48"/>
  <c r="Q47"/>
  <c r="Q46"/>
  <c r="Q45"/>
  <c r="Q44"/>
  <c r="N49"/>
  <c r="N48"/>
  <c r="N47"/>
  <c r="N46"/>
  <c r="N45"/>
  <c r="N44"/>
  <c r="R44"/>
  <c r="S44"/>
  <c r="K49"/>
  <c r="K48"/>
  <c r="K47"/>
  <c r="K46"/>
  <c r="K45"/>
  <c r="K44"/>
  <c r="H49"/>
  <c r="H48"/>
  <c r="H47"/>
  <c r="H46"/>
  <c r="H45"/>
  <c r="H44"/>
  <c r="E49"/>
  <c r="E48"/>
  <c r="E47"/>
  <c r="E46"/>
  <c r="E45"/>
  <c r="E44"/>
  <c r="P43"/>
  <c r="O43"/>
  <c r="M43"/>
  <c r="L43"/>
  <c r="J43"/>
  <c r="I43"/>
  <c r="G43"/>
  <c r="F43"/>
  <c r="H43" s="1"/>
  <c r="D43"/>
  <c r="C43"/>
  <c r="Q42"/>
  <c r="Q41"/>
  <c r="Q40"/>
  <c r="Q39"/>
  <c r="Q38"/>
  <c r="Q37"/>
  <c r="Q36"/>
  <c r="N42"/>
  <c r="N41"/>
  <c r="N40"/>
  <c r="N39"/>
  <c r="N38"/>
  <c r="N37"/>
  <c r="N36"/>
  <c r="K42"/>
  <c r="K41"/>
  <c r="K40"/>
  <c r="K39"/>
  <c r="K38"/>
  <c r="K37"/>
  <c r="K36"/>
  <c r="H42"/>
  <c r="H41"/>
  <c r="H40"/>
  <c r="H39"/>
  <c r="H38"/>
  <c r="H37"/>
  <c r="H36"/>
  <c r="E42"/>
  <c r="E41"/>
  <c r="E40"/>
  <c r="E39"/>
  <c r="E38"/>
  <c r="E37"/>
  <c r="E36"/>
  <c r="P35"/>
  <c r="O35"/>
  <c r="M35"/>
  <c r="L35"/>
  <c r="J35"/>
  <c r="I35"/>
  <c r="G35"/>
  <c r="F35"/>
  <c r="D35"/>
  <c r="E35" s="1"/>
  <c r="C35"/>
  <c r="Q34"/>
  <c r="Q33"/>
  <c r="Q32"/>
  <c r="Q31"/>
  <c r="Q30"/>
  <c r="Q29"/>
  <c r="Q28"/>
  <c r="Q27"/>
  <c r="Q26"/>
  <c r="N34"/>
  <c r="N33"/>
  <c r="N32"/>
  <c r="N31"/>
  <c r="N30"/>
  <c r="N29"/>
  <c r="N28"/>
  <c r="N27"/>
  <c r="N26"/>
  <c r="K34"/>
  <c r="K33"/>
  <c r="K32"/>
  <c r="K31"/>
  <c r="K30"/>
  <c r="K29"/>
  <c r="K28"/>
  <c r="K27"/>
  <c r="K26"/>
  <c r="H34"/>
  <c r="H33"/>
  <c r="H32"/>
  <c r="H31"/>
  <c r="H30"/>
  <c r="H29"/>
  <c r="H28"/>
  <c r="H27"/>
  <c r="H26"/>
  <c r="E34"/>
  <c r="E33"/>
  <c r="E32"/>
  <c r="E31"/>
  <c r="E30"/>
  <c r="E29"/>
  <c r="E28"/>
  <c r="E27"/>
  <c r="E26"/>
  <c r="P25"/>
  <c r="O25"/>
  <c r="M25"/>
  <c r="L25"/>
  <c r="J25"/>
  <c r="I25"/>
  <c r="G25"/>
  <c r="F25"/>
  <c r="D25"/>
  <c r="C25"/>
  <c r="R74"/>
  <c r="S74"/>
  <c r="T74"/>
  <c r="R75"/>
  <c r="S75"/>
  <c r="T75"/>
  <c r="R76"/>
  <c r="S76"/>
  <c r="T76"/>
  <c r="R77"/>
  <c r="S77"/>
  <c r="T77"/>
  <c r="R78"/>
  <c r="S78"/>
  <c r="T78"/>
  <c r="R79"/>
  <c r="S79"/>
  <c r="T79"/>
  <c r="R80"/>
  <c r="S80"/>
  <c r="T80"/>
  <c r="R81"/>
  <c r="S81"/>
  <c r="T81"/>
  <c r="R82"/>
  <c r="S82"/>
  <c r="T82"/>
  <c r="R83"/>
  <c r="S83"/>
  <c r="T83"/>
  <c r="R84"/>
  <c r="S84"/>
  <c r="T84"/>
  <c r="R85"/>
  <c r="S85"/>
  <c r="T85"/>
  <c r="R86"/>
  <c r="S86"/>
  <c r="T86"/>
  <c r="R87"/>
  <c r="S87"/>
  <c r="T87"/>
  <c r="R88"/>
  <c r="S88"/>
  <c r="T88"/>
  <c r="R89"/>
  <c r="S89"/>
  <c r="T89"/>
  <c r="R90"/>
  <c r="S90"/>
  <c r="T90"/>
  <c r="R91"/>
  <c r="S91"/>
  <c r="T91"/>
  <c r="R92"/>
  <c r="S92"/>
  <c r="T92"/>
  <c r="R93"/>
  <c r="S93"/>
  <c r="T93"/>
  <c r="R94"/>
  <c r="S94"/>
  <c r="T94"/>
  <c r="R95"/>
  <c r="S95"/>
  <c r="T95"/>
  <c r="R96"/>
  <c r="S96"/>
  <c r="T96"/>
  <c r="R97"/>
  <c r="S97"/>
  <c r="T97"/>
  <c r="R98"/>
  <c r="S98"/>
  <c r="T98"/>
  <c r="R99"/>
  <c r="S99"/>
  <c r="T99"/>
  <c r="R100"/>
  <c r="S100"/>
  <c r="T100"/>
  <c r="R101"/>
  <c r="S101"/>
  <c r="T101"/>
  <c r="R102"/>
  <c r="S102"/>
  <c r="T102"/>
  <c r="R103"/>
  <c r="S103"/>
  <c r="T103"/>
  <c r="R104"/>
  <c r="S104"/>
  <c r="T104"/>
  <c r="R105"/>
  <c r="S105"/>
  <c r="T105"/>
  <c r="R106"/>
  <c r="S106"/>
  <c r="T106"/>
  <c r="R107"/>
  <c r="S107"/>
  <c r="T107"/>
  <c r="R108"/>
  <c r="S108"/>
  <c r="T108"/>
  <c r="R109"/>
  <c r="S109"/>
  <c r="T109"/>
  <c r="R110"/>
  <c r="S110"/>
  <c r="T110"/>
  <c r="R111"/>
  <c r="S111"/>
  <c r="T111"/>
  <c r="R112"/>
  <c r="S112"/>
  <c r="T112"/>
  <c r="R113"/>
  <c r="S113"/>
  <c r="T113"/>
  <c r="R114"/>
  <c r="S114"/>
  <c r="T114"/>
  <c r="R115"/>
  <c r="S115"/>
  <c r="T115"/>
  <c r="R116"/>
  <c r="S116"/>
  <c r="T116"/>
  <c r="R117"/>
  <c r="S117"/>
  <c r="T117"/>
  <c r="R118"/>
  <c r="S118"/>
  <c r="T118"/>
  <c r="R119"/>
  <c r="S119"/>
  <c r="T119"/>
  <c r="R120"/>
  <c r="S120"/>
  <c r="T120"/>
  <c r="R121"/>
  <c r="S121"/>
  <c r="T121"/>
  <c r="R122"/>
  <c r="S122"/>
  <c r="T122"/>
  <c r="R123"/>
  <c r="S123"/>
  <c r="T123"/>
  <c r="R124"/>
  <c r="S124"/>
  <c r="T124"/>
  <c r="R125"/>
  <c r="S125"/>
  <c r="T125"/>
  <c r="R126"/>
  <c r="S126"/>
  <c r="T126"/>
  <c r="R127"/>
  <c r="S127"/>
  <c r="T127"/>
  <c r="R128"/>
  <c r="S128"/>
  <c r="T128"/>
  <c r="R129"/>
  <c r="S129"/>
  <c r="T129"/>
  <c r="R130"/>
  <c r="S130"/>
  <c r="T130"/>
  <c r="R131"/>
  <c r="S131"/>
  <c r="T131"/>
  <c r="R132"/>
  <c r="S132"/>
  <c r="T132"/>
  <c r="R133"/>
  <c r="S133"/>
  <c r="T133"/>
  <c r="R134"/>
  <c r="S134"/>
  <c r="T134"/>
  <c r="R135"/>
  <c r="S135"/>
  <c r="T135"/>
  <c r="R136"/>
  <c r="S136"/>
  <c r="T136"/>
  <c r="S73"/>
  <c r="T73"/>
  <c r="R73"/>
  <c r="S69"/>
  <c r="R69"/>
  <c r="S68"/>
  <c r="R68"/>
  <c r="S67"/>
  <c r="R67"/>
  <c r="S66"/>
  <c r="R66"/>
  <c r="S65"/>
  <c r="R65"/>
  <c r="S64"/>
  <c r="R64"/>
  <c r="S63"/>
  <c r="R63"/>
  <c r="S62"/>
  <c r="R62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51"/>
  <c r="R51"/>
  <c r="S49"/>
  <c r="R49"/>
  <c r="S48"/>
  <c r="R48"/>
  <c r="S47"/>
  <c r="R47"/>
  <c r="S46"/>
  <c r="R46"/>
  <c r="S45"/>
  <c r="R45"/>
  <c r="S42"/>
  <c r="R42"/>
  <c r="S41"/>
  <c r="R41"/>
  <c r="S40"/>
  <c r="R40"/>
  <c r="S39"/>
  <c r="R39"/>
  <c r="S38"/>
  <c r="R38"/>
  <c r="S37"/>
  <c r="R37"/>
  <c r="S36"/>
  <c r="R36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4"/>
  <c r="R24"/>
  <c r="R18"/>
  <c r="S18"/>
  <c r="T18"/>
  <c r="R19"/>
  <c r="S19"/>
  <c r="T19"/>
  <c r="R20"/>
  <c r="S20"/>
  <c r="T20"/>
  <c r="T17"/>
  <c r="S17"/>
  <c r="R17"/>
  <c r="H13"/>
  <c r="I13"/>
  <c r="J13"/>
  <c r="N13"/>
  <c r="O13"/>
  <c r="P13"/>
  <c r="C13"/>
  <c r="D13"/>
  <c r="B13"/>
  <c r="D157" i="4"/>
  <c r="E157"/>
  <c r="F157"/>
  <c r="G157"/>
  <c r="H157"/>
  <c r="I157"/>
  <c r="J157"/>
  <c r="K157"/>
  <c r="D158"/>
  <c r="E158"/>
  <c r="F158"/>
  <c r="G158"/>
  <c r="H158"/>
  <c r="I158"/>
  <c r="J158"/>
  <c r="K158"/>
  <c r="C158"/>
  <c r="C157"/>
  <c r="D155"/>
  <c r="E155"/>
  <c r="F155"/>
  <c r="G155"/>
  <c r="H155"/>
  <c r="I155"/>
  <c r="J155"/>
  <c r="K155"/>
  <c r="D156"/>
  <c r="E156"/>
  <c r="F156"/>
  <c r="G156"/>
  <c r="H156"/>
  <c r="I156"/>
  <c r="J156"/>
  <c r="K156"/>
  <c r="C156"/>
  <c r="C155"/>
  <c r="D153"/>
  <c r="E153"/>
  <c r="F153"/>
  <c r="G153"/>
  <c r="H153"/>
  <c r="I153"/>
  <c r="J153"/>
  <c r="K153"/>
  <c r="D154"/>
  <c r="E154"/>
  <c r="F154"/>
  <c r="G154"/>
  <c r="H154"/>
  <c r="I154"/>
  <c r="J154"/>
  <c r="K154"/>
  <c r="C154"/>
  <c r="C153"/>
  <c r="C152"/>
  <c r="L152" s="1"/>
  <c r="C151"/>
  <c r="L151" s="1"/>
  <c r="K68"/>
  <c r="K67"/>
  <c r="K66"/>
  <c r="K65"/>
  <c r="K64"/>
  <c r="K63"/>
  <c r="K62"/>
  <c r="K61"/>
  <c r="J60"/>
  <c r="I60"/>
  <c r="G60"/>
  <c r="F60"/>
  <c r="D60"/>
  <c r="C60"/>
  <c r="J49"/>
  <c r="I49"/>
  <c r="G49"/>
  <c r="F49"/>
  <c r="K59"/>
  <c r="K58"/>
  <c r="K57"/>
  <c r="K56"/>
  <c r="K55"/>
  <c r="K54"/>
  <c r="K53"/>
  <c r="K52"/>
  <c r="K51"/>
  <c r="K50"/>
  <c r="H59"/>
  <c r="H58"/>
  <c r="H57"/>
  <c r="H56"/>
  <c r="H55"/>
  <c r="H54"/>
  <c r="H53"/>
  <c r="H52"/>
  <c r="H51"/>
  <c r="H50"/>
  <c r="E51"/>
  <c r="E52"/>
  <c r="E53"/>
  <c r="E54"/>
  <c r="E55"/>
  <c r="E56"/>
  <c r="E57"/>
  <c r="E58"/>
  <c r="E59"/>
  <c r="E50"/>
  <c r="D49"/>
  <c r="C49"/>
  <c r="K48"/>
  <c r="K47"/>
  <c r="K46"/>
  <c r="K45"/>
  <c r="K44"/>
  <c r="K43"/>
  <c r="H48"/>
  <c r="J42"/>
  <c r="I42"/>
  <c r="G42"/>
  <c r="F42"/>
  <c r="E48"/>
  <c r="D42"/>
  <c r="C42"/>
  <c r="K41"/>
  <c r="K40"/>
  <c r="K39"/>
  <c r="K38"/>
  <c r="K37"/>
  <c r="K36"/>
  <c r="K35"/>
  <c r="H41"/>
  <c r="H40"/>
  <c r="H39"/>
  <c r="H38"/>
  <c r="H37"/>
  <c r="H36"/>
  <c r="H35"/>
  <c r="J34"/>
  <c r="I34"/>
  <c r="G34"/>
  <c r="F34"/>
  <c r="E41"/>
  <c r="E40"/>
  <c r="E39"/>
  <c r="E38"/>
  <c r="E37"/>
  <c r="E36"/>
  <c r="E35"/>
  <c r="D34"/>
  <c r="C34"/>
  <c r="N71"/>
  <c r="M71"/>
  <c r="L71"/>
  <c r="M23"/>
  <c r="L23"/>
  <c r="M68"/>
  <c r="L68"/>
  <c r="M67"/>
  <c r="L67"/>
  <c r="M66"/>
  <c r="L66"/>
  <c r="M65"/>
  <c r="L65"/>
  <c r="M64"/>
  <c r="L64"/>
  <c r="M63"/>
  <c r="L63"/>
  <c r="M62"/>
  <c r="L62"/>
  <c r="M61"/>
  <c r="L61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8"/>
  <c r="L48"/>
  <c r="M47"/>
  <c r="L47"/>
  <c r="M46"/>
  <c r="L46"/>
  <c r="M45"/>
  <c r="L45"/>
  <c r="M44"/>
  <c r="L44"/>
  <c r="M43"/>
  <c r="L43"/>
  <c r="M41"/>
  <c r="L41"/>
  <c r="M40"/>
  <c r="L40"/>
  <c r="M39"/>
  <c r="L39"/>
  <c r="M38"/>
  <c r="L38"/>
  <c r="M37"/>
  <c r="L37"/>
  <c r="M36"/>
  <c r="L36"/>
  <c r="M35"/>
  <c r="L35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K33"/>
  <c r="K32"/>
  <c r="K31"/>
  <c r="K30"/>
  <c r="K29"/>
  <c r="K28"/>
  <c r="K27"/>
  <c r="K26"/>
  <c r="K25"/>
  <c r="H33"/>
  <c r="H32"/>
  <c r="H31"/>
  <c r="H30"/>
  <c r="H29"/>
  <c r="H28"/>
  <c r="H27"/>
  <c r="H26"/>
  <c r="H25"/>
  <c r="J24"/>
  <c r="I24"/>
  <c r="G24"/>
  <c r="F24"/>
  <c r="E33"/>
  <c r="E31"/>
  <c r="E30"/>
  <c r="E29"/>
  <c r="E28"/>
  <c r="E27"/>
  <c r="E26"/>
  <c r="E25"/>
  <c r="D24"/>
  <c r="C24"/>
  <c r="O17"/>
  <c r="P17"/>
  <c r="O18"/>
  <c r="P18"/>
  <c r="O19"/>
  <c r="P19"/>
  <c r="O16"/>
  <c r="P16"/>
  <c r="C12"/>
  <c r="D12"/>
  <c r="F12"/>
  <c r="H12"/>
  <c r="I12"/>
  <c r="J12"/>
  <c r="L12"/>
  <c r="N12"/>
  <c r="O12"/>
  <c r="P12"/>
  <c r="G21" i="5"/>
  <c r="G20"/>
  <c r="G19"/>
  <c r="G18"/>
  <c r="G17"/>
  <c r="G15"/>
  <c r="G14"/>
  <c r="G13"/>
  <c r="G11"/>
  <c r="G10"/>
  <c r="G16" i="2"/>
  <c r="F16"/>
  <c r="Q12" i="4" l="1"/>
  <c r="D152" i="10"/>
  <c r="D159" s="1"/>
  <c r="G151"/>
  <c r="K13" i="15"/>
  <c r="E161" i="4"/>
  <c r="E162"/>
  <c r="R159" i="15"/>
  <c r="K12" i="4"/>
  <c r="G161"/>
  <c r="K42"/>
  <c r="H60"/>
  <c r="E155" i="10"/>
  <c r="U12" i="15"/>
  <c r="Q13"/>
  <c r="H16" i="2"/>
  <c r="D155" i="10"/>
  <c r="U11" i="15"/>
  <c r="U13" s="1"/>
  <c r="D156" i="10"/>
  <c r="W11" i="15"/>
  <c r="E156" i="10"/>
  <c r="W12" i="15"/>
  <c r="E13"/>
  <c r="L156" i="4"/>
  <c r="M156"/>
  <c r="I160" i="10"/>
  <c r="E157"/>
  <c r="J160"/>
  <c r="H158"/>
  <c r="G160"/>
  <c r="F159"/>
  <c r="H160"/>
  <c r="E61" i="15"/>
  <c r="T160"/>
  <c r="S155"/>
  <c r="K158" i="10"/>
  <c r="R160" i="15"/>
  <c r="J159" i="10"/>
  <c r="N61" i="15"/>
  <c r="G158" i="10"/>
  <c r="K160"/>
  <c r="D157"/>
  <c r="I159"/>
  <c r="T156" i="15"/>
  <c r="R155"/>
  <c r="T155"/>
  <c r="M155" i="4"/>
  <c r="R158" i="15"/>
  <c r="T157"/>
  <c r="H159" i="10"/>
  <c r="F158"/>
  <c r="L153" i="4"/>
  <c r="N154"/>
  <c r="N153"/>
  <c r="L157"/>
  <c r="N158"/>
  <c r="N157"/>
  <c r="S154" i="15"/>
  <c r="S156"/>
  <c r="S157"/>
  <c r="K159" i="10"/>
  <c r="T159" i="15"/>
  <c r="I158" i="10"/>
  <c r="M154" i="4"/>
  <c r="L158"/>
  <c r="M158"/>
  <c r="M157"/>
  <c r="R156" i="15"/>
  <c r="T158"/>
  <c r="R157"/>
  <c r="S160"/>
  <c r="F160" i="10"/>
  <c r="S159" i="15"/>
  <c r="G159" i="10"/>
  <c r="L154" i="4"/>
  <c r="M153"/>
  <c r="L155"/>
  <c r="N156"/>
  <c r="N155"/>
  <c r="R154" i="15"/>
  <c r="S153"/>
  <c r="S158"/>
  <c r="J158" i="10"/>
  <c r="E160"/>
  <c r="D158"/>
  <c r="D160"/>
  <c r="E159"/>
  <c r="E158"/>
  <c r="E162" i="15"/>
  <c r="T154"/>
  <c r="C161"/>
  <c r="R153"/>
  <c r="E161"/>
  <c r="T153"/>
  <c r="C162"/>
  <c r="E43"/>
  <c r="N30" i="4"/>
  <c r="K61" i="15"/>
  <c r="K162" i="4"/>
  <c r="Q162" i="15"/>
  <c r="K161" i="4"/>
  <c r="J161"/>
  <c r="J162"/>
  <c r="I162"/>
  <c r="I161"/>
  <c r="H162"/>
  <c r="H161"/>
  <c r="G162"/>
  <c r="F161"/>
  <c r="F162"/>
  <c r="K161" i="15"/>
  <c r="D161" i="4"/>
  <c r="D162"/>
  <c r="C162"/>
  <c r="C161"/>
  <c r="L42"/>
  <c r="N47"/>
  <c r="M42"/>
  <c r="M49"/>
  <c r="H34"/>
  <c r="E34"/>
  <c r="H24"/>
  <c r="H162" i="15"/>
  <c r="F161"/>
  <c r="H50"/>
  <c r="H61"/>
  <c r="N63" i="4"/>
  <c r="N67"/>
  <c r="N23"/>
  <c r="K24"/>
  <c r="N48"/>
  <c r="E49"/>
  <c r="L49"/>
  <c r="E24"/>
  <c r="L60"/>
  <c r="G162" i="15"/>
  <c r="M34" i="4"/>
  <c r="H49"/>
  <c r="M60"/>
  <c r="K60"/>
  <c r="D162" i="15"/>
  <c r="F162"/>
  <c r="H161"/>
  <c r="N35" i="4"/>
  <c r="N37"/>
  <c r="N39"/>
  <c r="N59"/>
  <c r="E42"/>
  <c r="H42"/>
  <c r="K49"/>
  <c r="G161" i="15"/>
  <c r="M24" i="4"/>
  <c r="N38"/>
  <c r="E60"/>
  <c r="N41"/>
  <c r="N43"/>
  <c r="L34"/>
  <c r="D161" i="15"/>
  <c r="L24" i="4"/>
  <c r="N27"/>
  <c r="N31"/>
  <c r="K34"/>
  <c r="N33"/>
  <c r="N54"/>
  <c r="N58"/>
  <c r="N62"/>
  <c r="N64"/>
  <c r="N51"/>
  <c r="N53"/>
  <c r="N55"/>
  <c r="N57"/>
  <c r="N61"/>
  <c r="N68"/>
  <c r="T69" i="15"/>
  <c r="N44" i="4"/>
  <c r="N26"/>
  <c r="N28"/>
  <c r="N46"/>
  <c r="N66"/>
  <c r="N25"/>
  <c r="N32"/>
  <c r="N36"/>
  <c r="N45"/>
  <c r="N50"/>
  <c r="N52"/>
  <c r="N65"/>
  <c r="N29"/>
  <c r="N40"/>
  <c r="N56"/>
  <c r="T40" i="15"/>
  <c r="T53"/>
  <c r="T55"/>
  <c r="T68"/>
  <c r="N50"/>
  <c r="S61"/>
  <c r="Q61"/>
  <c r="K162"/>
  <c r="Q161"/>
  <c r="M161"/>
  <c r="I161"/>
  <c r="T56"/>
  <c r="T65"/>
  <c r="T67"/>
  <c r="N25"/>
  <c r="S50"/>
  <c r="N162"/>
  <c r="J162"/>
  <c r="L161"/>
  <c r="T44"/>
  <c r="T59"/>
  <c r="T62"/>
  <c r="T64"/>
  <c r="T66"/>
  <c r="Q35"/>
  <c r="L162"/>
  <c r="T28"/>
  <c r="T32"/>
  <c r="T34"/>
  <c r="T49"/>
  <c r="T52"/>
  <c r="M162"/>
  <c r="I162"/>
  <c r="N161"/>
  <c r="J161"/>
  <c r="T63"/>
  <c r="T54"/>
  <c r="T58"/>
  <c r="T60"/>
  <c r="Q50"/>
  <c r="T57"/>
  <c r="T51"/>
  <c r="T46"/>
  <c r="S43"/>
  <c r="Q43"/>
  <c r="T48"/>
  <c r="N43"/>
  <c r="T47"/>
  <c r="K43"/>
  <c r="T45"/>
  <c r="T41"/>
  <c r="K35"/>
  <c r="R35"/>
  <c r="T38"/>
  <c r="S35"/>
  <c r="T42"/>
  <c r="N35"/>
  <c r="T37"/>
  <c r="T39"/>
  <c r="T36"/>
  <c r="Q25"/>
  <c r="T27"/>
  <c r="T29"/>
  <c r="T31"/>
  <c r="T33"/>
  <c r="K25"/>
  <c r="T26"/>
  <c r="H25"/>
  <c r="T24"/>
  <c r="T30"/>
  <c r="E25"/>
  <c r="S25"/>
  <c r="R61"/>
  <c r="K50"/>
  <c r="R50"/>
  <c r="R43"/>
  <c r="H35"/>
  <c r="R25"/>
  <c r="E68" i="4"/>
  <c r="E67" s="1"/>
  <c r="E66" s="1"/>
  <c r="E65" s="1"/>
  <c r="E64" s="1"/>
  <c r="E63" s="1"/>
  <c r="E62" s="1"/>
  <c r="E61" s="1"/>
  <c r="N162" l="1"/>
  <c r="N161"/>
  <c r="G12"/>
  <c r="S12"/>
  <c r="R13" i="15"/>
  <c r="L13"/>
  <c r="F13"/>
  <c r="W13"/>
  <c r="L161" i="4"/>
  <c r="M161"/>
  <c r="T161" i="15"/>
  <c r="L162" i="4"/>
  <c r="M162"/>
  <c r="S161" i="15"/>
  <c r="R162"/>
  <c r="S162"/>
  <c r="R161"/>
  <c r="T162"/>
  <c r="N60" i="4"/>
  <c r="N42"/>
  <c r="T43" i="15"/>
  <c r="T50"/>
  <c r="N49" i="4"/>
  <c r="N24"/>
  <c r="N34"/>
  <c r="T61" i="15"/>
  <c r="T35"/>
  <c r="T25"/>
  <c r="A71" i="4"/>
  <c r="M12" l="1"/>
  <c r="M13" i="15"/>
  <c r="S13"/>
  <c r="G13"/>
  <c r="B12" i="4"/>
  <c r="E12" s="1"/>
  <c r="F16" i="5"/>
  <c r="E16"/>
  <c r="G12"/>
  <c r="G16" l="1"/>
</calcChain>
</file>

<file path=xl/sharedStrings.xml><?xml version="1.0" encoding="utf-8"?>
<sst xmlns="http://schemas.openxmlformats.org/spreadsheetml/2006/main" count="5452" uniqueCount="997">
  <si>
    <t>Ministry of Health &amp; Family Welfare</t>
  </si>
  <si>
    <t>Government of India</t>
  </si>
  <si>
    <t>Rashtriya Bal Swasthya Karyakram (RBSK)</t>
  </si>
  <si>
    <t xml:space="preserve">Name of State/UT: </t>
  </si>
  <si>
    <t xml:space="preserve">No of Reported Districts: </t>
  </si>
  <si>
    <t xml:space="preserve">No of Blocks : </t>
  </si>
  <si>
    <t>Reporting Month</t>
  </si>
  <si>
    <t>6-18 years enrolled in Govt and Govt aided schools (MHT)</t>
  </si>
  <si>
    <t xml:space="preserve">Birth to 6 weeks </t>
  </si>
  <si>
    <r>
      <t xml:space="preserve"> Target :                                                  Total children to be screened in complete </t>
    </r>
    <r>
      <rPr>
        <u/>
        <sz val="10"/>
        <color rgb="FF000000"/>
        <rFont val="Arial"/>
        <family val="2"/>
      </rPr>
      <t>year</t>
    </r>
    <r>
      <rPr>
        <sz val="10"/>
        <color rgb="FF000000"/>
        <rFont val="Arial"/>
        <family val="2"/>
      </rPr>
      <t xml:space="preserve"> by M.H.T.</t>
    </r>
  </si>
  <si>
    <r>
      <t xml:space="preserve">No. of children screened in current </t>
    </r>
    <r>
      <rPr>
        <u/>
        <sz val="10"/>
        <color rgb="FF000000"/>
        <rFont val="Arial"/>
        <family val="2"/>
      </rPr>
      <t>month</t>
    </r>
    <r>
      <rPr>
        <sz val="10"/>
        <color rgb="FF000000"/>
        <rFont val="Arial"/>
        <family val="2"/>
      </rPr>
      <t xml:space="preserve"> /Yearby M.H.T.</t>
    </r>
  </si>
  <si>
    <r>
      <t xml:space="preserve">No. of children screened </t>
    </r>
    <r>
      <rPr>
        <u/>
        <sz val="10"/>
        <color rgb="FF000000"/>
        <rFont val="Arial"/>
        <family val="2"/>
      </rPr>
      <t>cumulative</t>
    </r>
    <r>
      <rPr>
        <sz val="10"/>
        <color rgb="FF000000"/>
        <rFont val="Arial"/>
        <family val="2"/>
      </rPr>
      <t xml:space="preserve"> till current month</t>
    </r>
  </si>
  <si>
    <t>Percentage of total children screened till this month (Cumulative)</t>
  </si>
  <si>
    <t>Found positive for selected health conditions in current month/year</t>
  </si>
  <si>
    <t xml:space="preserve">Referred for this current month/year </t>
  </si>
  <si>
    <t xml:space="preserve"> Target :                          Total children to be screened in complete year by M.H.T.</t>
  </si>
  <si>
    <t>No. of children screened in current month/year by M.H.T.</t>
  </si>
  <si>
    <t>No. of children screened cumulative till current month</t>
  </si>
  <si>
    <t>Found positive for selected health conditions in current month</t>
  </si>
  <si>
    <t>Delivery points</t>
  </si>
  <si>
    <t>ASHA, HBNC</t>
  </si>
  <si>
    <t>No. of children screened at the delivery points</t>
  </si>
  <si>
    <t>Male</t>
  </si>
  <si>
    <t>Female</t>
  </si>
  <si>
    <t>Total</t>
  </si>
  <si>
    <t>Doctors</t>
  </si>
  <si>
    <t>Pharmacist</t>
  </si>
  <si>
    <t>ANM/ Staff nurse</t>
  </si>
  <si>
    <t>Number</t>
  </si>
  <si>
    <t xml:space="preserve">Approved </t>
  </si>
  <si>
    <t>AWC</t>
  </si>
  <si>
    <t>Visit 1</t>
  </si>
  <si>
    <t>In-place</t>
  </si>
  <si>
    <t>Visit 2</t>
  </si>
  <si>
    <t>Trained</t>
  </si>
  <si>
    <t>Govt and Govt aided schools</t>
  </si>
  <si>
    <t>Birth-6 weeks</t>
  </si>
  <si>
    <t>6 years to 18 years</t>
  </si>
  <si>
    <t>Total children</t>
  </si>
  <si>
    <t xml:space="preserve">Male </t>
  </si>
  <si>
    <t>Sl No</t>
  </si>
  <si>
    <t>Defects at Birth: Total</t>
  </si>
  <si>
    <t>Neural tube defect</t>
  </si>
  <si>
    <t>Down’s Syndrome</t>
  </si>
  <si>
    <t xml:space="preserve">Cleft Lip &amp; Palate </t>
  </si>
  <si>
    <t>Club foot</t>
  </si>
  <si>
    <t>Developmental dysplasia of the hip</t>
  </si>
  <si>
    <t>Congenital cataract</t>
  </si>
  <si>
    <t>Congenital deafness</t>
  </si>
  <si>
    <t>Congenital heart diseases</t>
  </si>
  <si>
    <t>Retinopathy of Prematurity</t>
  </si>
  <si>
    <t>Deficiencies:Total</t>
  </si>
  <si>
    <t>Severe Anaemia</t>
  </si>
  <si>
    <t>Vitamin A deficiency (Bitot spot)</t>
  </si>
  <si>
    <t>Vitamin D Deficiency, (Rickets)</t>
  </si>
  <si>
    <t xml:space="preserve">A) SAM </t>
  </si>
  <si>
    <t>B) Severe Thinning</t>
  </si>
  <si>
    <t>C) Obesity</t>
  </si>
  <si>
    <t xml:space="preserve">Goitre </t>
  </si>
  <si>
    <t>Childhood Diseases:Total</t>
  </si>
  <si>
    <t>Skin conditions</t>
  </si>
  <si>
    <t>Otitis Media</t>
  </si>
  <si>
    <t xml:space="preserve">Rheumatic heart disease </t>
  </si>
  <si>
    <t>Reactive airway disease</t>
  </si>
  <si>
    <t xml:space="preserve">Dental Conditions </t>
  </si>
  <si>
    <t>Convulsive disorders</t>
  </si>
  <si>
    <t>Developmental Delays including Disabilities:Total</t>
  </si>
  <si>
    <t>Vision impairment</t>
  </si>
  <si>
    <t>Hearing Impairment</t>
  </si>
  <si>
    <t>Neuro motor impairment</t>
  </si>
  <si>
    <t xml:space="preserve">Motor delay </t>
  </si>
  <si>
    <t>Cognitive delay</t>
  </si>
  <si>
    <t>Language  delay</t>
  </si>
  <si>
    <t>Behaviour disorder (Autism)</t>
  </si>
  <si>
    <t>Learning disorder</t>
  </si>
  <si>
    <t xml:space="preserve">Attention deficit hyperactivity disorder </t>
  </si>
  <si>
    <t>Others</t>
  </si>
  <si>
    <t>Adolescent Health:Total</t>
  </si>
  <si>
    <t>Growing up concerns</t>
  </si>
  <si>
    <t>Substance abuse</t>
  </si>
  <si>
    <t>Feel depressed</t>
  </si>
  <si>
    <t>Delay in menstruation cycles</t>
  </si>
  <si>
    <t>Irregular periods</t>
  </si>
  <si>
    <t>Pain or burning sensation while urinating</t>
  </si>
  <si>
    <t>Discharge/ foul smelling discharge from the genitor-urinary area</t>
  </si>
  <si>
    <t>Pain during menstruation</t>
  </si>
  <si>
    <t xml:space="preserve">Report prepared by </t>
  </si>
  <si>
    <t xml:space="preserve">Report verified by </t>
  </si>
  <si>
    <t>Block/ District / State Nodal person</t>
  </si>
  <si>
    <t>Name</t>
  </si>
  <si>
    <t xml:space="preserve">Signature </t>
  </si>
  <si>
    <t>Designation</t>
  </si>
  <si>
    <t>Date</t>
  </si>
  <si>
    <t>Name of State:</t>
  </si>
  <si>
    <t>Name of District</t>
  </si>
  <si>
    <t>Name of Block</t>
  </si>
  <si>
    <t>Reporting Year</t>
  </si>
  <si>
    <r>
      <t xml:space="preserve"> Target : Total children to be screened in complete </t>
    </r>
    <r>
      <rPr>
        <u/>
        <sz val="10"/>
        <color rgb="FF000000"/>
        <rFont val="Arial"/>
        <family val="2"/>
      </rPr>
      <t>year</t>
    </r>
    <r>
      <rPr>
        <sz val="10"/>
        <color rgb="FF000000"/>
        <rFont val="Arial"/>
        <family val="2"/>
      </rPr>
      <t xml:space="preserve"> by M.H.T.</t>
    </r>
  </si>
  <si>
    <t>MONTHLY REPORTING FORMAT (ASHA,HBNC) - FORM No - II</t>
  </si>
  <si>
    <t>MONTHLY REPORTING FORMAT (Delivery Point) - FORM No - I</t>
  </si>
  <si>
    <t>S.No</t>
  </si>
  <si>
    <t>Health Condition</t>
  </si>
  <si>
    <t>Details</t>
  </si>
  <si>
    <t>Number of children with selected health conditions</t>
  </si>
  <si>
    <t>Identified through screening</t>
  </si>
  <si>
    <t>Confirmed</t>
  </si>
  <si>
    <t>Managed</t>
  </si>
  <si>
    <t>Waiting for service access</t>
  </si>
  <si>
    <t>Medical</t>
  </si>
  <si>
    <t>Surgery</t>
  </si>
  <si>
    <t>Early Intervention</t>
  </si>
  <si>
    <t>AFHC counselling</t>
  </si>
  <si>
    <t>6-18 yrs</t>
  </si>
  <si>
    <t xml:space="preserve">MONTHLY REPORTING FORMAT (BLOCK/ DISTRICT/ STATE) - FORM-IV </t>
  </si>
  <si>
    <t>MONTHLY REPORTING FORMAT (BLOCK/ DISTRICT/ STATE) - FORM-V</t>
  </si>
  <si>
    <t>MONTHLY REPORTING FORMAT (MHT) - FORM No - III</t>
  </si>
  <si>
    <t xml:space="preserve">Number of children screened for Defects at Birth at the delivery point  in the reporting month </t>
  </si>
  <si>
    <t xml:space="preserve">Number of live birth in the facility in the reporting month </t>
  </si>
  <si>
    <t>Number of deliveries in the facility in the reporting month</t>
  </si>
  <si>
    <t>Type of facility -
(DH/SDH/FRU/CHC/PHC/SC)</t>
  </si>
  <si>
    <t>Name of ASHA</t>
  </si>
  <si>
    <t>ASHA ID (if available)</t>
  </si>
  <si>
    <t xml:space="preserve">Total number of deliveries reported in catchment area of ASHA in the reporting month </t>
  </si>
  <si>
    <t>Total number of New borns to be visited in the month</t>
  </si>
  <si>
    <t>Number of newborn visited by the ASHA in HBNC visit in the month</t>
  </si>
  <si>
    <t>Cumulative Number of deliveries  in the year   ________ From ________  To _____________</t>
  </si>
  <si>
    <t>Cumulative Number of Children screened for defects at birth during HBNC visits in the year   ________ From ________  To _____________</t>
  </si>
  <si>
    <t>Report prepared by Asha</t>
  </si>
  <si>
    <t>Report verified by ANM</t>
  </si>
  <si>
    <t>Report verified by ASHA supervisor</t>
  </si>
  <si>
    <t>Number of DP reported</t>
  </si>
  <si>
    <t>Delivery points (DP)</t>
  </si>
  <si>
    <t>Number of ASHA reported</t>
  </si>
  <si>
    <t xml:space="preserve">Total number of notified delivery points in the block </t>
  </si>
  <si>
    <t xml:space="preserve">Number of ASHA in the block </t>
  </si>
  <si>
    <t>No. of children screened by ASHAs</t>
  </si>
  <si>
    <t>Found positive for Defects at Birth</t>
  </si>
  <si>
    <t>Found positive for Defects at birth</t>
  </si>
  <si>
    <t>6 weeks to 3 years</t>
  </si>
  <si>
    <t>6 weeks to 3 years (MHT)</t>
  </si>
  <si>
    <t>3-6 years enrolled in Govt and Govt aided schools (MHT)</t>
  </si>
  <si>
    <t>DEIC Manager</t>
  </si>
  <si>
    <t xml:space="preserve">Operational </t>
  </si>
  <si>
    <t>Number of DEIC</t>
  </si>
  <si>
    <t xml:space="preserve">Total HR in DEIC </t>
  </si>
  <si>
    <t>Total MHT</t>
  </si>
  <si>
    <t xml:space="preserve">Total </t>
  </si>
  <si>
    <t>ANM/SN</t>
  </si>
  <si>
    <t>6 Weeks- 3 Years</t>
  </si>
  <si>
    <t>Developmental dysplasia 
of the hip</t>
  </si>
  <si>
    <t>Congenital Deafness</t>
  </si>
  <si>
    <t>Congenital Heart Diseases</t>
  </si>
  <si>
    <t>Discharge/ foul smelling discharge from the 
genitor-urinary area</t>
  </si>
  <si>
    <t>Defect at Birth</t>
  </si>
  <si>
    <t>Deficiency</t>
  </si>
  <si>
    <t>Childhood Diseases</t>
  </si>
  <si>
    <t>Developmental Delays including Disabilities</t>
  </si>
  <si>
    <t>Adolescent Health</t>
  </si>
  <si>
    <t>Total Children</t>
  </si>
  <si>
    <t xml:space="preserve"> State:</t>
  </si>
  <si>
    <t>Birth-6 weeks
Delivery Point</t>
  </si>
  <si>
    <t>Birth-6 weeks
ASHA,HBNC</t>
  </si>
  <si>
    <t>6 Weeks- 3 Yrs</t>
  </si>
  <si>
    <t>6-18 Yrs</t>
  </si>
  <si>
    <t>Neural tube
 Defect</t>
  </si>
  <si>
    <t>Down 
Syndrome</t>
  </si>
  <si>
    <t xml:space="preserve">Cleft Lip 
&amp; Palate </t>
  </si>
  <si>
    <t>B) Severe 
Thinning</t>
  </si>
  <si>
    <t xml:space="preserve">Dental 
Conditions </t>
  </si>
  <si>
    <t>Vision 
impairment</t>
  </si>
  <si>
    <t>Hearing
 Impairment</t>
  </si>
  <si>
    <t>Primary care (PHC/CHC)</t>
  </si>
  <si>
    <t>Referal</t>
  </si>
  <si>
    <t>Tertiary Care (DEIC)</t>
  </si>
  <si>
    <t>Secondary Care 
(DH/Medical)</t>
  </si>
  <si>
    <t>MHT Details</t>
  </si>
  <si>
    <t xml:space="preserve">Total Number of MHT </t>
  </si>
  <si>
    <t>3  years to 6 years</t>
  </si>
  <si>
    <t>6  years to 18 years</t>
  </si>
  <si>
    <r>
      <t xml:space="preserve"> Annual plan :                                            Total visit to be planned in this</t>
    </r>
    <r>
      <rPr>
        <u/>
        <sz val="10"/>
        <color indexed="8"/>
        <rFont val="Arial"/>
        <family val="2"/>
      </rPr>
      <t xml:space="preserve"> year</t>
    </r>
  </si>
  <si>
    <r>
      <t xml:space="preserve">Total AWC/School  visit planned in this </t>
    </r>
    <r>
      <rPr>
        <u/>
        <sz val="10"/>
        <color indexed="8"/>
        <rFont val="Arial"/>
        <family val="2"/>
      </rPr>
      <t>month</t>
    </r>
    <r>
      <rPr>
        <sz val="10"/>
        <color indexed="8"/>
        <rFont val="Arial"/>
        <family val="2"/>
      </rPr>
      <t xml:space="preserve"> by Mobile Health Teams</t>
    </r>
  </si>
  <si>
    <r>
      <t xml:space="preserve">Total AWC/School visit conducted this </t>
    </r>
    <r>
      <rPr>
        <u/>
        <sz val="10"/>
        <color indexed="8"/>
        <rFont val="Arial"/>
        <family val="2"/>
      </rPr>
      <t>month</t>
    </r>
    <r>
      <rPr>
        <sz val="10"/>
        <color indexed="8"/>
        <rFont val="Arial"/>
        <family val="2"/>
      </rPr>
      <t xml:space="preserve"> by Mobile Health Teams</t>
    </r>
  </si>
  <si>
    <r>
      <rPr>
        <u/>
        <sz val="10"/>
        <color indexed="8"/>
        <rFont val="Arial"/>
        <family val="2"/>
      </rPr>
      <t>Cumulative gap</t>
    </r>
    <r>
      <rPr>
        <sz val="10"/>
        <color indexed="8"/>
        <rFont val="Arial"/>
        <family val="2"/>
      </rPr>
      <t xml:space="preserve"> including carry forward from previous month of the current year</t>
    </r>
  </si>
  <si>
    <t>Screening details at AWCs</t>
  </si>
  <si>
    <t>Screened Children with Health Condition</t>
  </si>
  <si>
    <t>AWCs</t>
  </si>
  <si>
    <t>District</t>
  </si>
  <si>
    <t xml:space="preserve">Total Number of  Children Screened </t>
  </si>
  <si>
    <t xml:space="preserve">Total Children Refered </t>
  </si>
  <si>
    <t>Vitamin A deficiency 
(Bitot spot)</t>
  </si>
  <si>
    <t>Vitamin D Deficiency, 
(Rickets)</t>
  </si>
  <si>
    <t>A)SAM</t>
  </si>
  <si>
    <t>B)Severe Thinning</t>
  </si>
  <si>
    <t>C)Obesity</t>
  </si>
  <si>
    <t>Ottis Media</t>
  </si>
  <si>
    <t xml:space="preserve">Rheumatic Heart Disease </t>
  </si>
  <si>
    <t>Reactive Airway Disease</t>
  </si>
  <si>
    <t>Convulsive Disorders</t>
  </si>
  <si>
    <t>Behaviour disorder
 (Autism)</t>
  </si>
  <si>
    <t>Defects at Birth</t>
  </si>
  <si>
    <t>Deficiencies</t>
  </si>
  <si>
    <t xml:space="preserve">Developmental Delays </t>
  </si>
  <si>
    <t>Grand Total</t>
  </si>
  <si>
    <t>Remarks by MHT Team</t>
  </si>
  <si>
    <t xml:space="preserve">Composition of Mobile Health Team </t>
  </si>
  <si>
    <t>3- 6 Yrs</t>
  </si>
  <si>
    <t>3 years to 6 years</t>
  </si>
  <si>
    <t>DEIC and MHT Information</t>
  </si>
  <si>
    <t>Functional</t>
  </si>
  <si>
    <t>Number of Children screened  in the year : Current Reporting Month (From) __________  (To)  End of Rerpoting Month _____________</t>
  </si>
  <si>
    <t>Name of District:</t>
  </si>
  <si>
    <t>Name of Block:</t>
  </si>
  <si>
    <t>Defect at Birth:</t>
  </si>
  <si>
    <t xml:space="preserve">Total Number of new  born children Screened </t>
  </si>
  <si>
    <t>Facility Code as per MCTS 
 (if available)</t>
  </si>
  <si>
    <t>Name of ASHA Supervisor</t>
  </si>
  <si>
    <t xml:space="preserve">Defects at Birth: 
</t>
  </si>
  <si>
    <t>Number of newborn screened by the ASHA in HBNC visit for Defects at Birth Screened in the month</t>
  </si>
  <si>
    <t>Refer Children for Health Conditions</t>
  </si>
  <si>
    <t>Developmental Delays
 including Disabilities:Total</t>
  </si>
  <si>
    <t>Remarks by State RBSK Team</t>
  </si>
  <si>
    <t>Screening Children</t>
  </si>
  <si>
    <t>Childhood 
Diseases</t>
  </si>
  <si>
    <t>Contact No. 
 (if available)</t>
  </si>
  <si>
    <t>Contact Detail of ASHA  
(if available)</t>
  </si>
  <si>
    <t>Name of the Nodal Person</t>
  </si>
  <si>
    <t>Secondary Care 
(DH/SDH/MC)</t>
  </si>
  <si>
    <t>NAME</t>
  </si>
  <si>
    <t>Refered Children with Health Condition</t>
  </si>
  <si>
    <t>Refered  Children with Health Condition</t>
  </si>
  <si>
    <t>Birth- 6 Weeks</t>
  </si>
  <si>
    <t>Secondary Care 
(DH/SDH/SNCU)</t>
  </si>
  <si>
    <t>Tertiary Care (DEIC)/MC</t>
  </si>
  <si>
    <t>Secondary Care 
(DH/SDH/
SNCU)</t>
  </si>
  <si>
    <t>Total Number of  Children Refered at</t>
  </si>
  <si>
    <t>Tertiary Care (DEIC)
/MC</t>
  </si>
  <si>
    <t>Refered Children with Health Condition at</t>
  </si>
  <si>
    <t>MHT Team Code</t>
  </si>
  <si>
    <t>Refer Children for Health Conditions at facility</t>
  </si>
  <si>
    <t>Total Children Refered with Heatlth Conditions</t>
  </si>
  <si>
    <t xml:space="preserve">Number of Children screened  in 
……………………………….
(Reporting Month)   </t>
  </si>
  <si>
    <t>3-6 years years enrolled in Govt and Govt aided schools (MHT)</t>
  </si>
  <si>
    <t>State</t>
  </si>
  <si>
    <t>A &amp; N Islands</t>
  </si>
  <si>
    <t>Nicobar</t>
  </si>
  <si>
    <t>North and Middle Andaman</t>
  </si>
  <si>
    <t>South Andaman</t>
  </si>
  <si>
    <t>Andhra Pradesh</t>
  </si>
  <si>
    <t>Ananthapur</t>
  </si>
  <si>
    <t>Chittoor</t>
  </si>
  <si>
    <t xml:space="preserve">Cuddapah (Kadapa) </t>
  </si>
  <si>
    <t>East Godavari</t>
  </si>
  <si>
    <t>Guntur</t>
  </si>
  <si>
    <t>Krishna</t>
  </si>
  <si>
    <t>Kurnool</t>
  </si>
  <si>
    <t>Nellore</t>
  </si>
  <si>
    <t>Prakasam</t>
  </si>
  <si>
    <t>Srikakulam</t>
  </si>
  <si>
    <t>Visakhapatnam</t>
  </si>
  <si>
    <t>Vizianagaram</t>
  </si>
  <si>
    <t>West Godavari</t>
  </si>
  <si>
    <t>Arunachal Pradesh</t>
  </si>
  <si>
    <t>Anjaw</t>
  </si>
  <si>
    <t>Changlang</t>
  </si>
  <si>
    <t>Dibang Valley</t>
  </si>
  <si>
    <t>East Kameng</t>
  </si>
  <si>
    <t>East Siang</t>
  </si>
  <si>
    <t>Kra Daadi</t>
  </si>
  <si>
    <t>Kurung Kumey</t>
  </si>
  <si>
    <t>Lohit</t>
  </si>
  <si>
    <t>Longding</t>
  </si>
  <si>
    <t>Lower Dibang Valley</t>
  </si>
  <si>
    <t>Lower Siang</t>
  </si>
  <si>
    <t>Lower Subansiri</t>
  </si>
  <si>
    <t>Namsai</t>
  </si>
  <si>
    <t>Papum Pare</t>
  </si>
  <si>
    <t>Siang</t>
  </si>
  <si>
    <t>Tawang</t>
  </si>
  <si>
    <t>Tirap</t>
  </si>
  <si>
    <t>Upper Siang</t>
  </si>
  <si>
    <t>Upper Subansiri</t>
  </si>
  <si>
    <t>West Kameng</t>
  </si>
  <si>
    <t>West Siang</t>
  </si>
  <si>
    <t>Assam</t>
  </si>
  <si>
    <t>Baksa</t>
  </si>
  <si>
    <t>Barpeta</t>
  </si>
  <si>
    <t>Biswanath</t>
  </si>
  <si>
    <t>Bongaigaon</t>
  </si>
  <si>
    <t>Cachar</t>
  </si>
  <si>
    <t>Charaideo</t>
  </si>
  <si>
    <t>Chirang</t>
  </si>
  <si>
    <t>Darrang</t>
  </si>
  <si>
    <t>Dhemaji</t>
  </si>
  <si>
    <t>Dhubri</t>
  </si>
  <si>
    <t>Dibrugarh</t>
  </si>
  <si>
    <t>Goalpara</t>
  </si>
  <si>
    <t>Golaghat</t>
  </si>
  <si>
    <t>Hailakandi</t>
  </si>
  <si>
    <t>Hojai</t>
  </si>
  <si>
    <t>Jorhat</t>
  </si>
  <si>
    <t>Kamrup M</t>
  </si>
  <si>
    <t>Kamrup R</t>
  </si>
  <si>
    <t>Karbi Anglong</t>
  </si>
  <si>
    <t>Karimganj</t>
  </si>
  <si>
    <t>Kokrajhar</t>
  </si>
  <si>
    <t>Lakhimpur</t>
  </si>
  <si>
    <t>Majuli</t>
  </si>
  <si>
    <t>Marigaon</t>
  </si>
  <si>
    <t>Nagaon</t>
  </si>
  <si>
    <t>Nalbari</t>
  </si>
  <si>
    <t>North Cachar Hills</t>
  </si>
  <si>
    <t>Sivsagar</t>
  </si>
  <si>
    <t>Sonitpur</t>
  </si>
  <si>
    <t>South Salamara-Mankachar</t>
  </si>
  <si>
    <t>Tinsukia</t>
  </si>
  <si>
    <t>Udalguri</t>
  </si>
  <si>
    <t>West Karbi Anglong</t>
  </si>
  <si>
    <t>Bihar</t>
  </si>
  <si>
    <t>Araria</t>
  </si>
  <si>
    <t>Arwal</t>
  </si>
  <si>
    <t>Aurangabad</t>
  </si>
  <si>
    <t>Banka</t>
  </si>
  <si>
    <t>Begusarai</t>
  </si>
  <si>
    <t>Bhagalpur</t>
  </si>
  <si>
    <t>Bhojpur</t>
  </si>
  <si>
    <t>Buxar</t>
  </si>
  <si>
    <t>Darbhanga</t>
  </si>
  <si>
    <t>East Champaran</t>
  </si>
  <si>
    <t>Gaya</t>
  </si>
  <si>
    <t>Gopalganj</t>
  </si>
  <si>
    <t>Jamui</t>
  </si>
  <si>
    <t>Jehanabad</t>
  </si>
  <si>
    <t>Kaimur Bhabua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</si>
  <si>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</si>
  <si>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</si>
  <si>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</si>
  <si>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</si>
  <si>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</si>
  <si>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</si>
  <si>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</si>
  <si>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</si>
  <si>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</si>
  <si>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</si>
  <si>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Patna</t>
  </si>
  <si>
    <t>Purnia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</si>
  <si>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</si>
  <si>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</si>
  <si>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</si>
  <si>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</si>
  <si>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</si>
  <si>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</si>
  <si>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</si>
  <si>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</si>
  <si>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</si>
  <si>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</si>
  <si>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West Champaran</t>
  </si>
  <si>
    <t>Chandigarh</t>
  </si>
  <si>
    <t>Chhattisgarh</t>
  </si>
  <si>
    <t>Balod</t>
  </si>
  <si>
    <t>Baloda Bazar</t>
  </si>
  <si>
    <t>Balrampur</t>
  </si>
  <si>
    <t>Bastar</t>
  </si>
  <si>
    <t>Bemetra</t>
  </si>
  <si>
    <t>Bijapur</t>
  </si>
  <si>
    <t xml:space="preserve">Bilaspur  </t>
  </si>
  <si>
    <t>Dantewada</t>
  </si>
  <si>
    <t>Dhamtari</t>
  </si>
  <si>
    <t>Durg</t>
  </si>
  <si>
    <t>Gariyaband</t>
  </si>
  <si>
    <t>Janjgir Champa</t>
  </si>
  <si>
    <t>Jashpur</t>
  </si>
  <si>
    <t>Kanker</t>
  </si>
  <si>
    <t>Kabirdham (Kawardha)</t>
  </si>
  <si>
    <t>Kondagaon</t>
  </si>
  <si>
    <t>Korba</t>
  </si>
  <si>
    <t>Koriya</t>
  </si>
  <si>
    <t>Mahasamund</t>
  </si>
  <si>
    <t>Mungeli</t>
  </si>
  <si>
    <t>Narayanpur</t>
  </si>
  <si>
    <t>Raigarh</t>
  </si>
  <si>
    <t>Raipur</t>
  </si>
  <si>
    <t>Rajnandgaon</t>
  </si>
  <si>
    <t>Sukma</t>
  </si>
  <si>
    <t>Surajpur</t>
  </si>
  <si>
    <t>Surguja</t>
  </si>
  <si>
    <t>Dadra &amp; Nagar Haveli</t>
  </si>
  <si>
    <t>Dadra and Nagar Haveli</t>
  </si>
  <si>
    <t>Daman &amp; Diu</t>
  </si>
  <si>
    <t>Daman</t>
  </si>
  <si>
    <t>Diu</t>
  </si>
  <si>
    <t>Delhi</t>
  </si>
  <si>
    <t>Central</t>
  </si>
  <si>
    <t>East</t>
  </si>
  <si>
    <t>New Delhi</t>
  </si>
  <si>
    <t>North</t>
  </si>
  <si>
    <t>North East</t>
  </si>
  <si>
    <t>North West</t>
  </si>
  <si>
    <t>Shahdara</t>
  </si>
  <si>
    <t>South</t>
  </si>
  <si>
    <t>South East</t>
  </si>
  <si>
    <t>South West</t>
  </si>
  <si>
    <t>West</t>
  </si>
  <si>
    <t>Goa</t>
  </si>
  <si>
    <t>North Goa</t>
  </si>
  <si>
    <t>South Goa</t>
  </si>
  <si>
    <t>Gujarat</t>
  </si>
  <si>
    <t>Ahmedabad</t>
  </si>
  <si>
    <t>Amreli</t>
  </si>
  <si>
    <t>Anand</t>
  </si>
  <si>
    <t>Aravalli</t>
  </si>
  <si>
    <t>Banas Kantha</t>
  </si>
  <si>
    <t>Bharuch</t>
  </si>
  <si>
    <t>Bhavnagar</t>
  </si>
  <si>
    <t>Botad</t>
  </si>
  <si>
    <t>Chhotaudepur</t>
  </si>
  <si>
    <t>Dahod</t>
  </si>
  <si>
    <t>Devbhumi Dwarka</t>
  </si>
  <si>
    <t>Gandhinagar</t>
  </si>
  <si>
    <t>Gir Somnath</t>
  </si>
  <si>
    <t>Jamnagar</t>
  </si>
  <si>
    <t>Junagadh</t>
  </si>
  <si>
    <t>Kachchh</t>
  </si>
  <si>
    <t>Kheda</t>
  </si>
  <si>
    <t>Mahesana</t>
  </si>
  <si>
    <t>Mahisagar</t>
  </si>
  <si>
    <t>Morbi</t>
  </si>
  <si>
    <t>Narmada</t>
  </si>
  <si>
    <t>Navsari</t>
  </si>
  <si>
    <t>Panch Mahals</t>
  </si>
  <si>
    <t>Patan</t>
  </si>
  <si>
    <t>Porbandar</t>
  </si>
  <si>
    <t>Rajkot</t>
  </si>
  <si>
    <t>Sabar Kantha</t>
  </si>
  <si>
    <t>Surat</t>
  </si>
  <si>
    <t>Surendranagar</t>
  </si>
  <si>
    <t>Tapi</t>
  </si>
  <si>
    <t>The Dangs</t>
  </si>
  <si>
    <t>Vadodara</t>
  </si>
  <si>
    <t>Valsad</t>
  </si>
  <si>
    <t>Haryana</t>
  </si>
  <si>
    <t>Ambala</t>
  </si>
  <si>
    <t>Bhiwani</t>
  </si>
  <si>
    <t>Charkhi Dadri</t>
  </si>
  <si>
    <t>Faridabad</t>
  </si>
  <si>
    <t>Fatehabad</t>
  </si>
  <si>
    <t>Gurgaon</t>
  </si>
  <si>
    <t>Hisar</t>
  </si>
  <si>
    <t>Jhajjar</t>
  </si>
  <si>
    <t>Jind</t>
  </si>
  <si>
    <t>Kaithal</t>
  </si>
  <si>
    <t>Karnal</t>
  </si>
  <si>
    <t>Kurukshetra</t>
  </si>
  <si>
    <t>Mahendragarh</t>
  </si>
  <si>
    <t>Mewat</t>
  </si>
  <si>
    <t>Palwal</t>
  </si>
  <si>
    <t>Panchkula</t>
  </si>
  <si>
    <t>Panipat</t>
  </si>
  <si>
    <t>Rewari</t>
  </si>
  <si>
    <t>Rohtak</t>
  </si>
  <si>
    <t>Sirsa</t>
  </si>
  <si>
    <t>Sonipat</t>
  </si>
  <si>
    <t>Yamunanagar</t>
  </si>
  <si>
    <t>Himachal Pradesh</t>
  </si>
  <si>
    <t>Bilaspur</t>
  </si>
  <si>
    <t>Chamba</t>
  </si>
  <si>
    <t>Hamirpur</t>
  </si>
  <si>
    <t>Kangra</t>
  </si>
  <si>
    <t>Kinnaur</t>
  </si>
  <si>
    <t>Kullu</t>
  </si>
  <si>
    <t>Lahul Spiti</t>
  </si>
  <si>
    <t>Mandi</t>
  </si>
  <si>
    <t>Shimla</t>
  </si>
  <si>
    <t>Sirmaur</t>
  </si>
  <si>
    <t>Solan</t>
  </si>
  <si>
    <t>Una</t>
  </si>
  <si>
    <t>Jammu &amp; Kashmir</t>
  </si>
  <si>
    <t>Anantnag</t>
  </si>
  <si>
    <t>Badgam</t>
  </si>
  <si>
    <t>Bandipora</t>
  </si>
  <si>
    <t>Baramula</t>
  </si>
  <si>
    <t>Doda</t>
  </si>
  <si>
    <t>Ganderbal</t>
  </si>
  <si>
    <t>Jammu</t>
  </si>
  <si>
    <t>Kargil</t>
  </si>
  <si>
    <t>Kathua</t>
  </si>
  <si>
    <t>Kishtwar</t>
  </si>
  <si>
    <t>Kulgam</t>
  </si>
  <si>
    <t>Kupwara</t>
  </si>
  <si>
    <t>Leh Ladakh</t>
  </si>
  <si>
    <t>Poonch</t>
  </si>
  <si>
    <t>Pulwama</t>
  </si>
  <si>
    <t>Rajouri</t>
  </si>
  <si>
    <t>Ramban</t>
  </si>
  <si>
    <t>Reasi</t>
  </si>
  <si>
    <t>Samba</t>
  </si>
  <si>
    <t>Shopian</t>
  </si>
  <si>
    <t>Srinagar</t>
  </si>
  <si>
    <t>Udhampur</t>
  </si>
  <si>
    <t>Jharkhand</t>
  </si>
  <si>
    <t>Bokaro</t>
  </si>
  <si>
    <t>Chatra</t>
  </si>
  <si>
    <t>Deoghar</t>
  </si>
  <si>
    <t>Dhanbad</t>
  </si>
  <si>
    <t>Dumka</t>
  </si>
  <si>
    <t>Garhwa</t>
  </si>
  <si>
    <t>Giridih</t>
  </si>
  <si>
    <t>Godda</t>
  </si>
  <si>
    <t>Gumla</t>
  </si>
  <si>
    <t>Hazaribagh</t>
  </si>
  <si>
    <t>Jamtara</t>
  </si>
  <si>
    <t>Khunti</t>
  </si>
  <si>
    <t>Kodarma</t>
  </si>
  <si>
    <t>Latehar</t>
  </si>
  <si>
    <t>Lohardaga</t>
  </si>
  <si>
    <t>Pakaur</t>
  </si>
  <si>
    <t>Palamu</t>
  </si>
  <si>
    <t>Pashchimi Singhbhum</t>
  </si>
  <si>
    <t>Purbi Singhbhum</t>
  </si>
  <si>
    <t>Ramgarh</t>
  </si>
  <si>
    <t>Ranchi</t>
  </si>
  <si>
    <t>Sahibganj</t>
  </si>
  <si>
    <t>Saraikela</t>
  </si>
  <si>
    <t>Simdega</t>
  </si>
  <si>
    <t>Karnataka</t>
  </si>
  <si>
    <t>Bagalkote</t>
  </si>
  <si>
    <t>Bangalore Rural</t>
  </si>
  <si>
    <t>Bangalore Urban</t>
  </si>
  <si>
    <t>Belgaum</t>
  </si>
  <si>
    <t>Bellary</t>
  </si>
  <si>
    <t>Bidar</t>
  </si>
  <si>
    <t>Chamrajnagar</t>
  </si>
  <si>
    <t>Chikkaballapur</t>
  </si>
  <si>
    <t>Chikmagalur</t>
  </si>
  <si>
    <t>Chitradurga</t>
  </si>
  <si>
    <t>Dakshina Kannada</t>
  </si>
  <si>
    <t>Davanagere</t>
  </si>
  <si>
    <t>Dharwad</t>
  </si>
  <si>
    <t>Gadag</t>
  </si>
  <si>
    <t>Gulbarga</t>
  </si>
  <si>
    <t>Hassan</t>
  </si>
  <si>
    <t>Haveri</t>
  </si>
  <si>
    <t>Kodagu</t>
  </si>
  <si>
    <t>Kolar</t>
  </si>
  <si>
    <t>Koppal</t>
  </si>
  <si>
    <t>Mandya</t>
  </si>
  <si>
    <t>Mysore</t>
  </si>
  <si>
    <t>Raichur</t>
  </si>
  <si>
    <t>Ramanagar</t>
  </si>
  <si>
    <t>Shimoga</t>
  </si>
  <si>
    <t>Tumkur</t>
  </si>
  <si>
    <t>Udupi</t>
  </si>
  <si>
    <t>Uttara Kannada</t>
  </si>
  <si>
    <t>Yadgir</t>
  </si>
  <si>
    <t>Kerala</t>
  </si>
  <si>
    <t>Alappuzha</t>
  </si>
  <si>
    <t>Ernakulam</t>
  </si>
  <si>
    <t>Idukki</t>
  </si>
  <si>
    <t>Kannur</t>
  </si>
  <si>
    <t>Kasaragod</t>
  </si>
  <si>
    <t>Kollam</t>
  </si>
  <si>
    <t>Kottayam</t>
  </si>
  <si>
    <t>Kozhikode</t>
  </si>
  <si>
    <t>Mallappuram</t>
  </si>
  <si>
    <t>Palakkad</t>
  </si>
  <si>
    <t>Pathanamthitta</t>
  </si>
  <si>
    <t>Thiruvananthapuram</t>
  </si>
  <si>
    <t>Thrissur</t>
  </si>
  <si>
    <t>Wayanad</t>
  </si>
  <si>
    <t>Lakshadweep</t>
  </si>
  <si>
    <t>Madhya Pradesh</t>
  </si>
  <si>
    <t xml:space="preserve">Agarmalwa </t>
  </si>
  <si>
    <t xml:space="preserve">Alirajpur </t>
  </si>
  <si>
    <t xml:space="preserve">Anuppur </t>
  </si>
  <si>
    <t xml:space="preserve">Ashoknagar </t>
  </si>
  <si>
    <t xml:space="preserve">Balaghat </t>
  </si>
  <si>
    <t xml:space="preserve">Barwani </t>
  </si>
  <si>
    <t xml:space="preserve">Betul </t>
  </si>
  <si>
    <t>Bhind</t>
  </si>
  <si>
    <t>Bhopal</t>
  </si>
  <si>
    <t xml:space="preserve">Burhanpur </t>
  </si>
  <si>
    <t xml:space="preserve">Chhatarpur </t>
  </si>
  <si>
    <t xml:space="preserve">Chhindwara </t>
  </si>
  <si>
    <t>Damoh</t>
  </si>
  <si>
    <t>Datia</t>
  </si>
  <si>
    <t>Dewas</t>
  </si>
  <si>
    <t xml:space="preserve">Dhar </t>
  </si>
  <si>
    <t xml:space="preserve">Dindori </t>
  </si>
  <si>
    <t xml:space="preserve">Guna </t>
  </si>
  <si>
    <t>Gwalior</t>
  </si>
  <si>
    <t>Harda</t>
  </si>
  <si>
    <t>Hoshangabad</t>
  </si>
  <si>
    <t xml:space="preserve">Indore </t>
  </si>
  <si>
    <t>Jabalpur</t>
  </si>
  <si>
    <t xml:space="preserve">Jhabua </t>
  </si>
  <si>
    <t xml:space="preserve">Katni </t>
  </si>
  <si>
    <t xml:space="preserve">Khandwa </t>
  </si>
  <si>
    <t xml:space="preserve">Khargone </t>
  </si>
  <si>
    <t>Mandla</t>
  </si>
  <si>
    <t xml:space="preserve">Mandsaur </t>
  </si>
  <si>
    <t xml:space="preserve">Morena </t>
  </si>
  <si>
    <t xml:space="preserve">Narsinghpur </t>
  </si>
  <si>
    <t xml:space="preserve">Neemuch </t>
  </si>
  <si>
    <t>Panna</t>
  </si>
  <si>
    <t xml:space="preserve">Raisen </t>
  </si>
  <si>
    <t xml:space="preserve">Rajgarh </t>
  </si>
  <si>
    <t xml:space="preserve">Ratlam </t>
  </si>
  <si>
    <t>Rewa</t>
  </si>
  <si>
    <t xml:space="preserve">Sagar </t>
  </si>
  <si>
    <t xml:space="preserve">Satna </t>
  </si>
  <si>
    <t xml:space="preserve">Sehore </t>
  </si>
  <si>
    <t>Seoni</t>
  </si>
  <si>
    <t>Shahdol</t>
  </si>
  <si>
    <t xml:space="preserve">Shajapur </t>
  </si>
  <si>
    <t>Sheopur</t>
  </si>
  <si>
    <t>Shivpuri</t>
  </si>
  <si>
    <t>Sidhi</t>
  </si>
  <si>
    <t xml:space="preserve">Singrouli </t>
  </si>
  <si>
    <t>Tikamgarh</t>
  </si>
  <si>
    <t>Ujjain</t>
  </si>
  <si>
    <t>Umaira</t>
  </si>
  <si>
    <t xml:space="preserve">Vidisha </t>
  </si>
  <si>
    <t>Maharashtra</t>
  </si>
  <si>
    <t>Ahmednagar</t>
  </si>
  <si>
    <t>Akola</t>
  </si>
  <si>
    <t>Amravati</t>
  </si>
  <si>
    <t>Bhandara</t>
  </si>
  <si>
    <t>Bid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</si>
  <si>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</si>
  <si>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</si>
  <si>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</si>
  <si>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</si>
  <si>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</si>
  <si>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</si>
  <si>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</si>
  <si>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</si>
  <si>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</si>
  <si>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</si>
  <si>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City</t>
  </si>
  <si>
    <t>Mumbai Suburban</t>
  </si>
  <si>
    <t>Nagpur</t>
  </si>
  <si>
    <t>Nanded</t>
  </si>
  <si>
    <t>Nandurbar</t>
  </si>
  <si>
    <t>Nashik</t>
  </si>
  <si>
    <t>Osmanabad</t>
  </si>
  <si>
    <t>Palghar</t>
  </si>
  <si>
    <t>Parbhani</t>
  </si>
  <si>
    <t>Pune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</si>
  <si>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</si>
  <si>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</si>
  <si>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</si>
  <si>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</si>
  <si>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</si>
  <si>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</si>
  <si>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</si>
  <si>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</si>
  <si>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</si>
  <si>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Manipur</t>
  </si>
  <si>
    <t>Bishnupur</t>
  </si>
  <si>
    <t>Chandel</t>
  </si>
  <si>
    <t>Churachandpur</t>
  </si>
  <si>
    <t>Imphal East</t>
  </si>
  <si>
    <t>Imphal West</t>
  </si>
  <si>
    <t>Jiribam</t>
  </si>
  <si>
    <t>Kakching</t>
  </si>
  <si>
    <t>Kamjong</t>
  </si>
  <si>
    <t>Kangpokpi</t>
  </si>
  <si>
    <t>Noney</t>
  </si>
  <si>
    <t>Pherzawl</t>
  </si>
  <si>
    <t>Senapati</t>
  </si>
  <si>
    <t>Tamenglong</t>
  </si>
  <si>
    <t>Tengnoupal</t>
  </si>
  <si>
    <t>Thoubal</t>
  </si>
  <si>
    <t>Ukhrul</t>
  </si>
  <si>
    <t>Meghalaya</t>
  </si>
  <si>
    <t>East Garo Hills</t>
  </si>
  <si>
    <t>East Jaintia Hills</t>
  </si>
  <si>
    <t>East Khasi Hills</t>
  </si>
  <si>
    <t>North Garo Hills</t>
  </si>
  <si>
    <t>Ri Bhoi</t>
  </si>
  <si>
    <t>South Garo Hills</t>
  </si>
  <si>
    <t>South West Garo Hills</t>
  </si>
  <si>
    <t>South West Khasi Hills</t>
  </si>
  <si>
    <t>West Garo Hills</t>
  </si>
  <si>
    <t>West Jaintia Hills</t>
  </si>
  <si>
    <t>West Khasi Hills</t>
  </si>
  <si>
    <t>Mizoram</t>
  </si>
  <si>
    <t xml:space="preserve">Aizawl </t>
  </si>
  <si>
    <t>Champhai</t>
  </si>
  <si>
    <t>Kolasib</t>
  </si>
  <si>
    <t>Lawngtlai</t>
  </si>
  <si>
    <t>Lunglei</t>
  </si>
  <si>
    <t>Mamit</t>
  </si>
  <si>
    <t>Saiha</t>
  </si>
  <si>
    <t>Serchhip</t>
  </si>
  <si>
    <t>Nagaland</t>
  </si>
  <si>
    <t>Dimapur</t>
  </si>
  <si>
    <t>Kiphire</t>
  </si>
  <si>
    <t>Kohima</t>
  </si>
  <si>
    <t>Longleng</t>
  </si>
  <si>
    <t>Mokokchung</t>
  </si>
  <si>
    <t>Mon</t>
  </si>
  <si>
    <t>Peren</t>
  </si>
  <si>
    <t>Phek</t>
  </si>
  <si>
    <t>Tuensang</t>
  </si>
  <si>
    <t>Wokha</t>
  </si>
  <si>
    <t>Zunheboto</t>
  </si>
  <si>
    <t>Odisha</t>
  </si>
  <si>
    <t>Anugul</t>
  </si>
  <si>
    <t>Balangir</t>
  </si>
  <si>
    <t>Balasore</t>
  </si>
  <si>
    <t>Bargarh</t>
  </si>
  <si>
    <t>Boudh</t>
  </si>
  <si>
    <t>Bhadrak</t>
  </si>
  <si>
    <t>Cuttack</t>
  </si>
  <si>
    <t>Deogarh</t>
  </si>
  <si>
    <t>Dhenkanal</t>
  </si>
  <si>
    <t>Gajapati</t>
  </si>
  <si>
    <t>Ganjam</t>
  </si>
  <si>
    <t>Jagatsinghpur</t>
  </si>
  <si>
    <t>Jajapur</t>
  </si>
  <si>
    <t>Jharsuguda</t>
  </si>
  <si>
    <t>Kalahandi</t>
  </si>
  <si>
    <t>Kandhamal</t>
  </si>
  <si>
    <t>Kendrapara</t>
  </si>
  <si>
    <t>Keonjhar</t>
  </si>
  <si>
    <t xml:space="preserve">Khordha (Khurda) </t>
  </si>
  <si>
    <t>Koraput</t>
  </si>
  <si>
    <t>Malkangiri</t>
  </si>
  <si>
    <t>Mayurbhanj</t>
  </si>
  <si>
    <t>Nabarangapur</t>
  </si>
  <si>
    <t>Nayagarh</t>
  </si>
  <si>
    <t>Nuapada</t>
  </si>
  <si>
    <t>Puri</t>
  </si>
  <si>
    <t>Rayagada</t>
  </si>
  <si>
    <t>Sambalpur</t>
  </si>
  <si>
    <t>Sonepur</t>
  </si>
  <si>
    <t>Sundargarh</t>
  </si>
  <si>
    <t>Puducherry</t>
  </si>
  <si>
    <t>Karaikal</t>
  </si>
  <si>
    <t>Mahe</t>
  </si>
  <si>
    <t>Pondicherry</t>
  </si>
  <si>
    <t>Yanam</t>
  </si>
  <si>
    <t>Punjab</t>
  </si>
  <si>
    <t>Amritsar</t>
  </si>
  <si>
    <t>Barnala</t>
  </si>
  <si>
    <t>Bathinda</t>
  </si>
  <si>
    <t>Faridkot</t>
  </si>
  <si>
    <t>Fatehgarh Sahib</t>
  </si>
  <si>
    <t>Fazilka</t>
  </si>
  <si>
    <t>Firozpur</t>
  </si>
  <si>
    <t>Gurdaspur</t>
  </si>
  <si>
    <t>Hoshiarpur</t>
  </si>
  <si>
    <t>Jalandhar</t>
  </si>
  <si>
    <t>Kapurthala</t>
  </si>
  <si>
    <t>Ludhiana</t>
  </si>
  <si>
    <t>Mansa</t>
  </si>
  <si>
    <t>Moga</t>
  </si>
  <si>
    <t>Mohali SAS Nagar</t>
  </si>
  <si>
    <t>Muktsar</t>
  </si>
  <si>
    <t>Nawanshahr (SBS Nagar)</t>
  </si>
  <si>
    <t>Pathankot</t>
  </si>
  <si>
    <t>Patiala</t>
  </si>
  <si>
    <t xml:space="preserve">Ropar nagar </t>
  </si>
  <si>
    <t>Sangrur</t>
  </si>
  <si>
    <t>Tarn Taran</t>
  </si>
  <si>
    <t>Rajasthan</t>
  </si>
  <si>
    <t>Ajmer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</si>
  <si>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</si>
  <si>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</si>
  <si>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</si>
  <si>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</si>
  <si>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</si>
  <si>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</si>
  <si>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</si>
  <si>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</si>
  <si>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Chittaurgarh</t>
  </si>
  <si>
    <t>Churu</t>
  </si>
  <si>
    <t>Dausa</t>
  </si>
  <si>
    <t>Dholpur</t>
  </si>
  <si>
    <t>Dungarpur</t>
  </si>
  <si>
    <t>Ganganagar</t>
  </si>
  <si>
    <t>Hanumangarh</t>
  </si>
  <si>
    <t>Jaipur</t>
  </si>
  <si>
    <t>Jaisalmer</t>
  </si>
  <si>
    <t>Jalore</t>
  </si>
  <si>
    <t>Jhalawar</t>
  </si>
  <si>
    <t>Jhunjhunun</t>
  </si>
  <si>
    <t>Jodhpur</t>
  </si>
  <si>
    <t>Karauli</t>
  </si>
  <si>
    <t>Kota</t>
  </si>
  <si>
    <t>Nagaur</t>
  </si>
  <si>
    <t>Pali</t>
  </si>
  <si>
    <t>Pratapgarh</t>
  </si>
  <si>
    <t>Rajsamand</t>
  </si>
  <si>
    <t>Sawai Madhopur</t>
  </si>
  <si>
    <t>Sikar</t>
  </si>
  <si>
    <t>Sirohi</t>
  </si>
  <si>
    <t>Tonk</t>
  </si>
  <si>
    <t>Udaipur</t>
  </si>
  <si>
    <t>Sikkim</t>
  </si>
  <si>
    <t>Tamil Nadu</t>
  </si>
  <si>
    <t>Ariyalur</t>
  </si>
  <si>
    <t>Chennai</t>
  </si>
  <si>
    <t>Coimbatore</t>
  </si>
  <si>
    <t>Cuddalore</t>
  </si>
  <si>
    <t>Dharmapuri</t>
  </si>
  <si>
    <t>Dindigul</t>
  </si>
  <si>
    <t>Erode</t>
  </si>
  <si>
    <t>Kancheepuram</t>
  </si>
  <si>
    <t>Kanniyakumari</t>
  </si>
  <si>
    <t>Karur</t>
  </si>
  <si>
    <t>Krishnagiri</t>
  </si>
  <si>
    <t>Madurai</t>
  </si>
  <si>
    <t>Nagapattinam</t>
  </si>
  <si>
    <t>Namakkal</t>
  </si>
  <si>
    <t>Nilgiris</t>
  </si>
  <si>
    <t>Perambalur</t>
  </si>
  <si>
    <t>Pudukkottai</t>
  </si>
  <si>
    <t>Ramanathapuram</t>
  </si>
  <si>
    <t>Salem</t>
  </si>
  <si>
    <t>Sivaganga</t>
  </si>
  <si>
    <t>Thanjavur</t>
  </si>
  <si>
    <t>Theni</t>
  </si>
  <si>
    <t>Thiruvallur</t>
  </si>
  <si>
    <t>Thiruvarur</t>
  </si>
  <si>
    <t>Tiruchirappalli</t>
  </si>
  <si>
    <t>Tirunelveli</t>
  </si>
  <si>
    <t>Tiruppur</t>
  </si>
  <si>
    <t>Tiruvanamalai</t>
  </si>
  <si>
    <t>Toothukudi</t>
  </si>
  <si>
    <t>Vellore</t>
  </si>
  <si>
    <t>Villuppuram</t>
  </si>
  <si>
    <t>Virudhunagar</t>
  </si>
  <si>
    <t>Telangana</t>
  </si>
  <si>
    <t>Adilabad</t>
  </si>
  <si>
    <t>Bhadradri Kothagudem</t>
  </si>
  <si>
    <t>Hyderabad</t>
  </si>
  <si>
    <t>Jagtial</t>
  </si>
  <si>
    <t>Jangaon</t>
  </si>
  <si>
    <t>Jayashankar Bhoopalpally</t>
  </si>
  <si>
    <t>Jogulamba Gadwal</t>
  </si>
  <si>
    <t>Kamareddy</t>
  </si>
  <si>
    <t>Karim Nagar</t>
  </si>
  <si>
    <t>Khammam</t>
  </si>
  <si>
    <t>Komaram Bheem Asifabad</t>
  </si>
  <si>
    <t>Mahabubabad</t>
  </si>
  <si>
    <t>Mahbubnagar</t>
  </si>
  <si>
    <t>Mancherial</t>
  </si>
  <si>
    <t>Medak</t>
  </si>
  <si>
    <t>Medchal</t>
  </si>
  <si>
    <t>Nagarkurnool</t>
  </si>
  <si>
    <t>Nalgonda</t>
  </si>
  <si>
    <t>Nirmal</t>
  </si>
  <si>
    <t>Nizamabad</t>
  </si>
  <si>
    <t>Peddapalli</t>
  </si>
  <si>
    <t>Rajanna Sircilla</t>
  </si>
  <si>
    <t>Ranga Reddy</t>
  </si>
  <si>
    <t>Sangareddy</t>
  </si>
  <si>
    <t>Siddipet</t>
  </si>
  <si>
    <t>Suryapet</t>
  </si>
  <si>
    <t>Vikarabad</t>
  </si>
  <si>
    <t>Wanaparthy</t>
  </si>
  <si>
    <t>Warangal (Rural)</t>
  </si>
  <si>
    <t>Warangal (Urban)</t>
  </si>
  <si>
    <t>Yadadri Bhuvanagiri</t>
  </si>
  <si>
    <t>Tripura</t>
  </si>
  <si>
    <t>Dhalai</t>
  </si>
  <si>
    <t>Gomati</t>
  </si>
  <si>
    <t>Khowai</t>
  </si>
  <si>
    <t>North Tripura</t>
  </si>
  <si>
    <t>Sipahijala</t>
  </si>
  <si>
    <t>South Tripura</t>
  </si>
  <si>
    <t>Unakoti</t>
  </si>
  <si>
    <t>West Tripura</t>
  </si>
  <si>
    <t>Uttar Pradesh</t>
  </si>
  <si>
    <t>Agra</t>
  </si>
  <si>
    <t>Aligarh</t>
  </si>
  <si>
    <t>Allahabad</t>
  </si>
  <si>
    <t>Ambedkar Nagar</t>
  </si>
  <si>
    <t>Auraiya</t>
  </si>
  <si>
    <t>Azamgarh</t>
  </si>
  <si>
    <t>Bagpat</t>
  </si>
  <si>
    <t>Bahraich</t>
  </si>
  <si>
    <t>Ballia</t>
  </si>
  <si>
    <t>Banda</t>
  </si>
  <si>
    <t>Barabanki</t>
  </si>
  <si>
    <t>Bareilly</t>
  </si>
  <si>
    <t>Basti</t>
  </si>
  <si>
    <t>Bijnor</t>
  </si>
  <si>
    <t>Budaun</t>
  </si>
  <si>
    <t>Bulandshahar</t>
  </si>
  <si>
    <t>C S M Nagar</t>
  </si>
  <si>
    <t>Chandauli</t>
  </si>
  <si>
    <t>Chitrakoot</t>
  </si>
  <si>
    <t>Deoria</t>
  </si>
  <si>
    <t>Etah</t>
  </si>
  <si>
    <t>Etawah</t>
  </si>
  <si>
    <t>Faizabad</t>
  </si>
  <si>
    <t>Farrukhabad</t>
  </si>
  <si>
    <t>Fatehpur</t>
  </si>
  <si>
    <t>Firozabad</t>
  </si>
  <si>
    <t>Gautam Buddha Nagar</t>
  </si>
  <si>
    <t>Ghaziabad</t>
  </si>
  <si>
    <t>Ghazipur</t>
  </si>
  <si>
    <t>Gonda</t>
  </si>
  <si>
    <t>Gorakhpur</t>
  </si>
  <si>
    <t>Hapur</t>
  </si>
  <si>
    <t>Hardoi</t>
  </si>
  <si>
    <t>Hathras</t>
  </si>
  <si>
    <t>Jalaun</t>
  </si>
  <si>
    <t>Jaunpur</t>
  </si>
  <si>
    <t>Jhansi</t>
  </si>
  <si>
    <t>Jyotiba Phule Nagar</t>
  </si>
  <si>
    <t>Kannauj</t>
  </si>
  <si>
    <t>Kanpur Dehat</t>
  </si>
  <si>
    <t>Kanpur Nagar</t>
  </si>
  <si>
    <t>Kashi Ram Nagar</t>
  </si>
  <si>
    <t>Kaushambi</t>
  </si>
  <si>
    <t>Kushinagar</t>
  </si>
  <si>
    <t>Lakhimpur Kheri</t>
  </si>
  <si>
    <t>Lalitpur</t>
  </si>
  <si>
    <t>Lucknow</t>
  </si>
  <si>
    <t>Maharajganj</t>
  </si>
  <si>
    <t>Mahoba</t>
  </si>
  <si>
    <t>Mainpuri</t>
  </si>
  <si>
    <t>Mathura</t>
  </si>
  <si>
    <t>Maunathbhanjan</t>
  </si>
  <si>
    <t>Meerut</t>
  </si>
  <si>
    <t>Mirzapur</t>
  </si>
  <si>
    <t>Moradabad</t>
  </si>
  <si>
    <t>Muzaffarnagar</t>
  </si>
  <si>
    <t>Pilibhit</t>
  </si>
  <si>
    <t>Rae Bareli</t>
  </si>
  <si>
    <t>Rampur</t>
  </si>
  <si>
    <t>Saharanpur</t>
  </si>
  <si>
    <t>Sambhal</t>
  </si>
  <si>
    <t>Sant Kabir Nagar</t>
  </si>
  <si>
    <t>Sant Ravidas Nagar</t>
  </si>
  <si>
    <t>Shahjahanpur</t>
  </si>
  <si>
    <t>Shamli</t>
  </si>
  <si>
    <t>Shrawasti</t>
  </si>
  <si>
    <t>Siddharth Nagar</t>
  </si>
  <si>
    <t>Sitapur</t>
  </si>
  <si>
    <t>Sonbhadra</t>
  </si>
  <si>
    <t>Sultanpur</t>
  </si>
  <si>
    <t>Unnao</t>
  </si>
  <si>
    <t>Varanasi</t>
  </si>
  <si>
    <t>Uttarakhand</t>
  </si>
  <si>
    <t>Almora</t>
  </si>
  <si>
    <t>Bageshwar</t>
  </si>
  <si>
    <t>Chamoli</t>
  </si>
  <si>
    <t>Champawat</t>
  </si>
  <si>
    <t>Dehradun</t>
  </si>
  <si>
    <t>Garhwal</t>
  </si>
  <si>
    <t>Haridwar</t>
  </si>
  <si>
    <t>Nainital</t>
  </si>
  <si>
    <t>Pithoragarh</t>
  </si>
  <si>
    <t>Rudraprayag</t>
  </si>
  <si>
    <t>Tehri Garhwal</t>
  </si>
  <si>
    <t>Udham Singh Nagar</t>
  </si>
  <si>
    <t>Uttarkashi</t>
  </si>
  <si>
    <t>West Bengal</t>
  </si>
  <si>
    <t>Alipurduar</t>
  </si>
  <si>
    <t>Bankura</t>
  </si>
  <si>
    <t>Bardhaman</t>
  </si>
  <si>
    <t>Birbhum</t>
  </si>
  <si>
    <t>Dakshin Dinajpur</t>
  </si>
  <si>
    <t>Darjeeling</t>
  </si>
  <si>
    <t>Howrah</t>
  </si>
  <si>
    <t>Hooghly</t>
  </si>
  <si>
    <t>Jalpaiguri</t>
  </si>
  <si>
    <t>Kalimpong</t>
  </si>
  <si>
    <t>Coochbehar</t>
  </si>
  <si>
    <t>Kolkata</t>
  </si>
  <si>
    <t>Malda</t>
  </si>
  <si>
    <t xml:space="preserve">Midnapor East </t>
  </si>
  <si>
    <t>Midnapor West</t>
  </si>
  <si>
    <t>Murshidabad</t>
  </si>
  <si>
    <t>Nadia</t>
  </si>
  <si>
    <t>North 24 Parganas</t>
  </si>
  <si>
    <t>Puruliya</t>
  </si>
  <si>
    <t>South 24 Parganas</t>
  </si>
  <si>
    <t>Uttar Dinajpur</t>
  </si>
  <si>
    <t>_Select State_</t>
  </si>
  <si>
    <t>Name of
 Delivery Point</t>
  </si>
  <si>
    <t>Vizalenu Khatso</t>
  </si>
  <si>
    <t>Dr. Khriesi Sachu</t>
  </si>
  <si>
    <t>Dr. Khriesi Sachu
Nodal Officer</t>
  </si>
  <si>
    <t>Dr. Atoshe Sema
SPO-RCH</t>
  </si>
  <si>
    <r>
      <t xml:space="preserve"> Annual plan :                                            Total visit to be planned in this</t>
    </r>
    <r>
      <rPr>
        <b/>
        <u/>
        <sz val="10"/>
        <color indexed="8"/>
        <rFont val="Arial"/>
        <family val="2"/>
      </rPr>
      <t xml:space="preserve"> year</t>
    </r>
  </si>
  <si>
    <r>
      <t xml:space="preserve">Total AWC/School  visit planned in this </t>
    </r>
    <r>
      <rPr>
        <b/>
        <u/>
        <sz val="10"/>
        <color indexed="8"/>
        <rFont val="Arial"/>
        <family val="2"/>
      </rPr>
      <t>month</t>
    </r>
    <r>
      <rPr>
        <b/>
        <sz val="10"/>
        <color indexed="8"/>
        <rFont val="Arial"/>
        <family val="2"/>
      </rPr>
      <t xml:space="preserve"> by Mobile Health Teams</t>
    </r>
  </si>
  <si>
    <r>
      <t xml:space="preserve">Total AWC/School visit conducted this </t>
    </r>
    <r>
      <rPr>
        <b/>
        <u/>
        <sz val="10"/>
        <color indexed="8"/>
        <rFont val="Arial"/>
        <family val="2"/>
      </rPr>
      <t>month</t>
    </r>
    <r>
      <rPr>
        <b/>
        <sz val="10"/>
        <color indexed="8"/>
        <rFont val="Arial"/>
        <family val="2"/>
      </rPr>
      <t xml:space="preserve"> by Mobile Health Teams</t>
    </r>
  </si>
  <si>
    <r>
      <rPr>
        <b/>
        <u/>
        <sz val="10"/>
        <color indexed="8"/>
        <rFont val="Arial"/>
        <family val="2"/>
      </rPr>
      <t>Cumulative gap</t>
    </r>
    <r>
      <rPr>
        <b/>
        <sz val="10"/>
        <color indexed="8"/>
        <rFont val="Arial"/>
        <family val="2"/>
      </rPr>
      <t xml:space="preserve"> including carry forward from previous month of the current year</t>
    </r>
  </si>
  <si>
    <t>Cumulative number of Children born in the facility  in the year   ________ From April 2019 To (reporting month)June 2019</t>
  </si>
  <si>
    <t xml:space="preserve">Cumulative number of newborn screened  in the year   ________ From  April 2019 To (reporting month) June 2019 </t>
  </si>
  <si>
    <t>July</t>
  </si>
  <si>
    <t>referred during June</t>
  </si>
</sst>
</file>

<file path=xl/styles.xml><?xml version="1.0" encoding="utf-8"?>
<styleSheet xmlns="http://schemas.openxmlformats.org/spreadsheetml/2006/main">
  <numFmts count="1">
    <numFmt numFmtId="164" formatCode="[$-809]General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9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Arial Narrow"/>
      <family val="2"/>
    </font>
    <font>
      <u/>
      <sz val="11"/>
      <color indexed="12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0"/>
      <color rgb="FFFF0000"/>
      <name val="Calibri"/>
      <family val="2"/>
      <scheme val="minor"/>
    </font>
    <font>
      <b/>
      <sz val="16"/>
      <color theme="1"/>
      <name val="Arial"/>
      <family val="2"/>
    </font>
    <font>
      <u/>
      <sz val="10"/>
      <color indexed="8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 Black"/>
      <family val="2"/>
    </font>
    <font>
      <sz val="11"/>
      <color rgb="FF000000"/>
      <name val="Arial"/>
      <family val="2"/>
    </font>
    <font>
      <b/>
      <sz val="12"/>
      <color theme="1"/>
      <name val="Arial Black"/>
      <family val="2"/>
    </font>
    <font>
      <b/>
      <sz val="12"/>
      <name val="Arial Black"/>
      <family val="2"/>
    </font>
    <font>
      <b/>
      <sz val="12"/>
      <color rgb="FF000000"/>
      <name val="Arial Black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rgb="FF000000"/>
      <name val="Arial Black"/>
      <family val="2"/>
    </font>
    <font>
      <b/>
      <sz val="14"/>
      <name val="Arial Black"/>
      <family val="2"/>
    </font>
    <font>
      <sz val="12"/>
      <color rgb="FF000000"/>
      <name val="Arial"/>
      <family val="2"/>
    </font>
    <font>
      <sz val="13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 Black"/>
      <family val="2"/>
    </font>
    <font>
      <b/>
      <sz val="16"/>
      <color rgb="FFFF0000"/>
      <name val="Arial Black"/>
      <family val="2"/>
    </font>
    <font>
      <b/>
      <sz val="18"/>
      <color theme="1"/>
      <name val="Arial Black"/>
      <family val="2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Arial"/>
      <family val="2"/>
    </font>
    <font>
      <sz val="16"/>
      <color rgb="FFFF0000"/>
      <name val="Arial"/>
      <family val="2"/>
    </font>
    <font>
      <b/>
      <u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 Black"/>
      <family val="2"/>
    </font>
    <font>
      <sz val="11"/>
      <color rgb="FF000000"/>
      <name val="Calibri"/>
      <family val="2"/>
      <scheme val="minor"/>
    </font>
    <font>
      <sz val="11"/>
      <color theme="1"/>
      <name val="Arial Black"/>
      <family val="2"/>
    </font>
    <font>
      <sz val="11"/>
      <color indexed="8"/>
      <name val="Arial"/>
      <family val="2"/>
    </font>
    <font>
      <sz val="12"/>
      <color rgb="FFFF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horizontal="left" indent="1"/>
    </xf>
    <xf numFmtId="164" fontId="28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17" borderId="0"/>
  </cellStyleXfs>
  <cellXfs count="853">
    <xf numFmtId="0" fontId="0" fillId="0" borderId="0" xfId="0"/>
    <xf numFmtId="0" fontId="11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 applyProtection="1">
      <alignment horizontal="center" vertical="center" wrapText="1"/>
      <protection locked="0"/>
    </xf>
    <xf numFmtId="0" fontId="18" fillId="8" borderId="2" xfId="0" applyFont="1" applyFill="1" applyBorder="1" applyAlignment="1" applyProtection="1">
      <alignment horizontal="center" vertical="center"/>
    </xf>
    <xf numFmtId="0" fontId="19" fillId="7" borderId="2" xfId="0" applyFont="1" applyFill="1" applyBorder="1" applyAlignment="1" applyProtection="1">
      <alignment horizontal="center" vertical="center" wrapText="1"/>
    </xf>
    <xf numFmtId="0" fontId="18" fillId="6" borderId="2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/>
      <protection locked="0"/>
    </xf>
    <xf numFmtId="0" fontId="18" fillId="8" borderId="29" xfId="0" applyFont="1" applyFill="1" applyBorder="1" applyAlignment="1" applyProtection="1">
      <alignment horizontal="center" vertical="center"/>
    </xf>
    <xf numFmtId="0" fontId="9" fillId="6" borderId="31" xfId="0" applyFont="1" applyFill="1" applyBorder="1" applyAlignment="1" applyProtection="1">
      <alignment horizontal="center" vertical="center" wrapText="1"/>
    </xf>
    <xf numFmtId="0" fontId="3" fillId="14" borderId="2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11" fillId="3" borderId="2" xfId="0" applyFont="1" applyFill="1" applyBorder="1" applyAlignment="1" applyProtection="1">
      <alignment horizontal="left" vertical="top" wrapText="1"/>
    </xf>
    <xf numFmtId="0" fontId="12" fillId="3" borderId="2" xfId="0" applyFont="1" applyFill="1" applyBorder="1" applyAlignment="1" applyProtection="1">
      <alignment horizontal="left" vertical="top" wrapText="1"/>
    </xf>
    <xf numFmtId="0" fontId="18" fillId="18" borderId="2" xfId="0" applyFont="1" applyFill="1" applyBorder="1" applyAlignment="1" applyProtection="1">
      <alignment horizontal="center" vertical="center"/>
    </xf>
    <xf numFmtId="0" fontId="18" fillId="13" borderId="2" xfId="0" applyFont="1" applyFill="1" applyBorder="1" applyAlignment="1" applyProtection="1">
      <alignment horizontal="center" vertical="center"/>
    </xf>
    <xf numFmtId="0" fontId="33" fillId="15" borderId="2" xfId="0" quotePrefix="1" applyFont="1" applyFill="1" applyBorder="1" applyAlignment="1" applyProtection="1">
      <alignment vertical="center" wrapText="1"/>
    </xf>
    <xf numFmtId="0" fontId="33" fillId="15" borderId="2" xfId="0" applyFont="1" applyFill="1" applyBorder="1" applyAlignment="1" applyProtection="1">
      <alignment vertical="center" wrapText="1"/>
    </xf>
    <xf numFmtId="0" fontId="9" fillId="3" borderId="2" xfId="0" applyFont="1" applyFill="1" applyBorder="1" applyAlignment="1" applyProtection="1">
      <alignment vertical="top" wrapText="1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2" fillId="12" borderId="2" xfId="0" applyFont="1" applyFill="1" applyBorder="1" applyAlignment="1" applyProtection="1">
      <alignment horizontal="center" vertical="center" wrapText="1"/>
    </xf>
    <xf numFmtId="0" fontId="3" fillId="12" borderId="2" xfId="0" applyFont="1" applyFill="1" applyBorder="1" applyAlignment="1" applyProtection="1">
      <alignment horizontal="left" vertical="center"/>
    </xf>
    <xf numFmtId="0" fontId="2" fillId="4" borderId="16" xfId="0" applyFont="1" applyFill="1" applyBorder="1" applyAlignment="1" applyProtection="1">
      <protection locked="0"/>
    </xf>
    <xf numFmtId="0" fontId="41" fillId="21" borderId="2" xfId="0" applyFont="1" applyFill="1" applyBorder="1" applyAlignment="1" applyProtection="1">
      <alignment horizontal="center" vertical="center"/>
    </xf>
    <xf numFmtId="0" fontId="41" fillId="13" borderId="2" xfId="0" applyFont="1" applyFill="1" applyBorder="1" applyAlignment="1" applyProtection="1">
      <alignment horizontal="center" vertical="center"/>
    </xf>
    <xf numFmtId="0" fontId="41" fillId="9" borderId="2" xfId="0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 applyProtection="1">
      <alignment horizontal="center"/>
    </xf>
    <xf numFmtId="0" fontId="43" fillId="8" borderId="2" xfId="0" applyFont="1" applyFill="1" applyBorder="1" applyAlignment="1" applyProtection="1">
      <alignment horizontal="center" vertical="center" wrapText="1"/>
    </xf>
    <xf numFmtId="0" fontId="6" fillId="21" borderId="2" xfId="0" applyFont="1" applyFill="1" applyBorder="1" applyAlignment="1" applyProtection="1">
      <alignment horizontal="center" vertical="center"/>
    </xf>
    <xf numFmtId="0" fontId="43" fillId="21" borderId="2" xfId="0" applyFont="1" applyFill="1" applyBorder="1" applyAlignment="1" applyProtection="1">
      <alignment horizontal="center" vertical="center" wrapText="1"/>
    </xf>
    <xf numFmtId="0" fontId="41" fillId="18" borderId="2" xfId="0" applyFont="1" applyFill="1" applyBorder="1" applyAlignment="1" applyProtection="1">
      <alignment horizontal="center" vertical="center"/>
    </xf>
    <xf numFmtId="0" fontId="41" fillId="5" borderId="2" xfId="0" applyFont="1" applyFill="1" applyBorder="1" applyAlignment="1" applyProtection="1">
      <alignment horizontal="center" vertical="center" wrapText="1"/>
    </xf>
    <xf numFmtId="0" fontId="41" fillId="13" borderId="2" xfId="0" applyFont="1" applyFill="1" applyBorder="1" applyAlignment="1" applyProtection="1">
      <alignment horizontal="center" vertical="center" wrapText="1"/>
    </xf>
    <xf numFmtId="0" fontId="41" fillId="7" borderId="2" xfId="0" applyFont="1" applyFill="1" applyBorder="1" applyAlignment="1" applyProtection="1">
      <alignment horizontal="center" vertical="center" wrapText="1"/>
    </xf>
    <xf numFmtId="0" fontId="41" fillId="6" borderId="2" xfId="0" applyFont="1" applyFill="1" applyBorder="1" applyAlignment="1" applyProtection="1">
      <alignment horizontal="center" vertical="center" wrapText="1"/>
    </xf>
    <xf numFmtId="0" fontId="41" fillId="21" borderId="2" xfId="0" applyFont="1" applyFill="1" applyBorder="1" applyAlignment="1" applyProtection="1">
      <alignment horizontal="center" vertical="center" wrapText="1"/>
    </xf>
    <xf numFmtId="0" fontId="26" fillId="15" borderId="5" xfId="0" applyFont="1" applyFill="1" applyBorder="1" applyAlignment="1" applyProtection="1">
      <alignment vertical="center" wrapText="1"/>
    </xf>
    <xf numFmtId="0" fontId="26" fillId="15" borderId="8" xfId="0" applyFont="1" applyFill="1" applyBorder="1" applyAlignment="1" applyProtection="1">
      <alignment vertical="center" wrapText="1"/>
    </xf>
    <xf numFmtId="0" fontId="26" fillId="15" borderId="7" xfId="0" applyFont="1" applyFill="1" applyBorder="1" applyAlignment="1" applyProtection="1">
      <alignment vertical="center" wrapText="1"/>
    </xf>
    <xf numFmtId="0" fontId="19" fillId="5" borderId="2" xfId="0" applyFont="1" applyFill="1" applyBorder="1" applyAlignment="1" applyProtection="1">
      <alignment horizontal="center" vertical="center" wrapText="1"/>
    </xf>
    <xf numFmtId="0" fontId="8" fillId="12" borderId="31" xfId="0" applyFont="1" applyFill="1" applyBorder="1" applyAlignment="1" applyProtection="1">
      <alignment vertical="center" wrapText="1"/>
    </xf>
    <xf numFmtId="0" fontId="14" fillId="6" borderId="31" xfId="0" applyFont="1" applyFill="1" applyBorder="1" applyAlignment="1" applyProtection="1">
      <alignment vertical="center" wrapText="1"/>
    </xf>
    <xf numFmtId="0" fontId="14" fillId="25" borderId="2" xfId="0" applyFont="1" applyFill="1" applyBorder="1" applyAlignment="1" applyProtection="1">
      <alignment horizontal="center" vertical="center" wrapText="1"/>
    </xf>
    <xf numFmtId="0" fontId="54" fillId="16" borderId="2" xfId="0" applyFont="1" applyFill="1" applyBorder="1" applyAlignment="1" applyProtection="1">
      <alignment horizontal="center" wrapText="1"/>
    </xf>
    <xf numFmtId="0" fontId="25" fillId="15" borderId="2" xfId="0" quotePrefix="1" applyFont="1" applyFill="1" applyBorder="1" applyAlignment="1" applyProtection="1">
      <alignment vertical="center" wrapText="1"/>
    </xf>
    <xf numFmtId="0" fontId="25" fillId="15" borderId="2" xfId="0" applyFont="1" applyFill="1" applyBorder="1" applyAlignment="1" applyProtection="1">
      <alignment vertical="center" wrapText="1"/>
    </xf>
    <xf numFmtId="0" fontId="2" fillId="13" borderId="2" xfId="0" applyFont="1" applyFill="1" applyBorder="1" applyAlignment="1" applyProtection="1">
      <alignment horizontal="center" vertical="center" wrapText="1"/>
    </xf>
    <xf numFmtId="0" fontId="19" fillId="13" borderId="2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/>
      <protection locked="0"/>
    </xf>
    <xf numFmtId="0" fontId="33" fillId="15" borderId="2" xfId="0" applyFont="1" applyFill="1" applyBorder="1" applyAlignment="1" applyProtection="1">
      <alignment horizontal="center" vertical="center" wrapText="1"/>
    </xf>
    <xf numFmtId="0" fontId="26" fillId="15" borderId="2" xfId="0" applyFont="1" applyFill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protection locked="0"/>
    </xf>
    <xf numFmtId="0" fontId="2" fillId="0" borderId="16" xfId="0" applyFont="1" applyBorder="1" applyAlignment="1" applyProtection="1">
      <protection locked="0"/>
    </xf>
    <xf numFmtId="0" fontId="2" fillId="4" borderId="16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left"/>
    </xf>
    <xf numFmtId="0" fontId="2" fillId="4" borderId="16" xfId="0" applyFont="1" applyFill="1" applyBorder="1" applyAlignment="1" applyProtection="1">
      <alignment horizontal="left" wrapText="1"/>
    </xf>
    <xf numFmtId="0" fontId="17" fillId="19" borderId="2" xfId="0" applyFont="1" applyFill="1" applyBorder="1" applyAlignment="1" applyProtection="1">
      <alignment horizontal="center" vertical="center" wrapText="1"/>
      <protection locked="0"/>
    </xf>
    <xf numFmtId="0" fontId="17" fillId="20" borderId="2" xfId="0" applyFont="1" applyFill="1" applyBorder="1" applyAlignment="1" applyProtection="1">
      <alignment horizontal="center" vertical="center" wrapText="1"/>
      <protection locked="0"/>
    </xf>
    <xf numFmtId="0" fontId="36" fillId="22" borderId="2" xfId="0" applyFont="1" applyFill="1" applyBorder="1" applyAlignment="1" applyProtection="1">
      <alignment horizontal="center" vertical="center" wrapText="1"/>
      <protection locked="0"/>
    </xf>
    <xf numFmtId="0" fontId="50" fillId="19" borderId="2" xfId="0" applyFont="1" applyFill="1" applyBorder="1" applyAlignment="1" applyProtection="1">
      <alignment horizontal="center"/>
      <protection locked="0"/>
    </xf>
    <xf numFmtId="0" fontId="50" fillId="20" borderId="2" xfId="0" applyFont="1" applyFill="1" applyBorder="1" applyAlignment="1" applyProtection="1">
      <alignment horizontal="center"/>
      <protection locked="0"/>
    </xf>
    <xf numFmtId="0" fontId="50" fillId="22" borderId="2" xfId="0" applyFont="1" applyFill="1" applyBorder="1" applyAlignment="1" applyProtection="1">
      <alignment horizontal="center"/>
      <protection locked="0"/>
    </xf>
    <xf numFmtId="0" fontId="17" fillId="22" borderId="2" xfId="0" applyFont="1" applyFill="1" applyBorder="1" applyAlignment="1" applyProtection="1">
      <alignment horizontal="center" vertical="center" wrapText="1"/>
      <protection locked="0"/>
    </xf>
    <xf numFmtId="0" fontId="20" fillId="6" borderId="4" xfId="0" applyFont="1" applyFill="1" applyBorder="1" applyAlignment="1" applyProtection="1">
      <alignment horizontal="center" vertical="center" wrapText="1"/>
      <protection locked="0"/>
    </xf>
    <xf numFmtId="0" fontId="51" fillId="22" borderId="2" xfId="0" applyFont="1" applyFill="1" applyBorder="1" applyAlignment="1" applyProtection="1">
      <alignment horizontal="center" vertical="center" wrapText="1"/>
      <protection locked="0"/>
    </xf>
    <xf numFmtId="0" fontId="12" fillId="19" borderId="2" xfId="0" applyFont="1" applyFill="1" applyBorder="1" applyProtection="1">
      <protection locked="0"/>
    </xf>
    <xf numFmtId="0" fontId="12" fillId="20" borderId="2" xfId="0" applyFont="1" applyFill="1" applyBorder="1" applyProtection="1">
      <protection locked="0"/>
    </xf>
    <xf numFmtId="0" fontId="12" fillId="22" borderId="2" xfId="0" applyFont="1" applyFill="1" applyBorder="1" applyProtection="1">
      <protection locked="0"/>
    </xf>
    <xf numFmtId="0" fontId="55" fillId="4" borderId="2" xfId="0" applyFont="1" applyFill="1" applyBorder="1" applyAlignment="1" applyProtection="1">
      <alignment horizontal="center"/>
      <protection locked="0"/>
    </xf>
    <xf numFmtId="0" fontId="55" fillId="4" borderId="2" xfId="0" applyFont="1" applyFill="1" applyBorder="1" applyAlignment="1" applyProtection="1">
      <alignment horizontal="center"/>
    </xf>
    <xf numFmtId="0" fontId="53" fillId="4" borderId="2" xfId="0" applyFont="1" applyFill="1" applyBorder="1" applyAlignment="1" applyProtection="1">
      <alignment horizontal="center"/>
    </xf>
    <xf numFmtId="0" fontId="55" fillId="4" borderId="2" xfId="0" applyFont="1" applyFill="1" applyBorder="1" applyAlignment="1" applyProtection="1">
      <alignment horizontal="center" vertical="center"/>
    </xf>
    <xf numFmtId="0" fontId="9" fillId="3" borderId="29" xfId="0" applyFont="1" applyFill="1" applyBorder="1" applyAlignment="1" applyProtection="1">
      <alignment vertical="top" wrapText="1"/>
    </xf>
    <xf numFmtId="0" fontId="14" fillId="5" borderId="2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left" vertical="center" wrapText="1"/>
    </xf>
    <xf numFmtId="0" fontId="14" fillId="8" borderId="2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protection locked="0"/>
    </xf>
    <xf numFmtId="0" fontId="56" fillId="4" borderId="2" xfId="6" applyFont="1" applyFill="1" applyBorder="1" applyAlignment="1" applyProtection="1">
      <alignment horizontal="left" vertical="top"/>
      <protection locked="0"/>
    </xf>
    <xf numFmtId="0" fontId="57" fillId="4" borderId="2" xfId="6" applyFont="1" applyFill="1" applyBorder="1" applyAlignment="1" applyProtection="1">
      <alignment horizontal="left" vertical="top"/>
      <protection locked="0"/>
    </xf>
    <xf numFmtId="0" fontId="58" fillId="4" borderId="2" xfId="6" applyFont="1" applyFill="1" applyBorder="1" applyAlignment="1" applyProtection="1">
      <alignment vertical="top"/>
      <protection locked="0"/>
    </xf>
    <xf numFmtId="0" fontId="59" fillId="4" borderId="2" xfId="6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59" fillId="4" borderId="2" xfId="6" applyFont="1" applyFill="1" applyBorder="1" applyAlignment="1" applyProtection="1">
      <alignment vertical="top" wrapText="1"/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2" fillId="8" borderId="0" xfId="0" applyFont="1" applyFill="1" applyBorder="1" applyProtection="1">
      <protection locked="0"/>
    </xf>
    <xf numFmtId="0" fontId="0" fillId="0" borderId="21" xfId="0" applyBorder="1" applyProtection="1">
      <protection locked="0"/>
    </xf>
    <xf numFmtId="0" fontId="3" fillId="0" borderId="21" xfId="0" applyFont="1" applyBorder="1" applyAlignment="1" applyProtection="1">
      <protection locked="0"/>
    </xf>
    <xf numFmtId="0" fontId="3" fillId="0" borderId="23" xfId="0" applyFont="1" applyBorder="1" applyAlignment="1" applyProtection="1">
      <protection locked="0"/>
    </xf>
    <xf numFmtId="0" fontId="3" fillId="0" borderId="24" xfId="0" applyFont="1" applyBorder="1" applyAlignment="1" applyProtection="1">
      <protection locked="0"/>
    </xf>
    <xf numFmtId="0" fontId="57" fillId="4" borderId="0" xfId="6" applyFont="1" applyFill="1" applyBorder="1" applyAlignment="1" applyProtection="1">
      <alignment horizontal="left" vertical="top"/>
      <protection locked="0"/>
    </xf>
    <xf numFmtId="0" fontId="59" fillId="0" borderId="2" xfId="6" applyFont="1" applyBorder="1" applyAlignment="1" applyProtection="1">
      <alignment wrapText="1"/>
      <protection locked="0"/>
    </xf>
    <xf numFmtId="0" fontId="56" fillId="4" borderId="2" xfId="6" applyFont="1" applyFill="1" applyBorder="1" applyAlignment="1" applyProtection="1">
      <alignment horizontal="left" vertical="top" wrapText="1"/>
      <protection locked="0"/>
    </xf>
    <xf numFmtId="0" fontId="56" fillId="4" borderId="2" xfId="6" applyFont="1" applyFill="1" applyBorder="1" applyAlignment="1" applyProtection="1">
      <alignment vertical="top"/>
      <protection locked="0"/>
    </xf>
    <xf numFmtId="0" fontId="57" fillId="4" borderId="2" xfId="6" applyFont="1" applyFill="1" applyBorder="1" applyAlignment="1" applyProtection="1">
      <alignment vertical="top"/>
      <protection locked="0"/>
    </xf>
    <xf numFmtId="0" fontId="14" fillId="5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0" fillId="4" borderId="0" xfId="0" applyFill="1" applyProtection="1"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25" fillId="4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protection locked="0"/>
    </xf>
    <xf numFmtId="0" fontId="12" fillId="4" borderId="0" xfId="0" applyFont="1" applyFill="1" applyBorder="1" applyProtection="1">
      <protection locked="0"/>
    </xf>
    <xf numFmtId="0" fontId="16" fillId="4" borderId="0" xfId="0" applyFont="1" applyFill="1" applyBorder="1" applyAlignment="1" applyProtection="1">
      <alignment vertical="center" wrapText="1"/>
      <protection locked="0"/>
    </xf>
    <xf numFmtId="0" fontId="8" fillId="12" borderId="36" xfId="0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20" fillId="6" borderId="3" xfId="0" applyFont="1" applyFill="1" applyBorder="1" applyAlignment="1" applyProtection="1">
      <alignment horizontal="center" vertical="center" wrapText="1"/>
      <protection locked="0"/>
    </xf>
    <xf numFmtId="0" fontId="20" fillId="6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protection locked="0"/>
    </xf>
    <xf numFmtId="0" fontId="7" fillId="4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56" fillId="4" borderId="2" xfId="6" applyNumberFormat="1" applyFont="1" applyFill="1" applyBorder="1" applyAlignment="1" applyProtection="1">
      <alignment horizontal="left" vertical="top"/>
      <protection locked="0"/>
    </xf>
    <xf numFmtId="0" fontId="57" fillId="4" borderId="2" xfId="6" applyNumberFormat="1" applyFont="1" applyFill="1" applyBorder="1" applyAlignment="1" applyProtection="1">
      <alignment horizontal="left" vertical="top"/>
      <protection locked="0"/>
    </xf>
    <xf numFmtId="0" fontId="25" fillId="4" borderId="0" xfId="0" applyNumberFormat="1" applyFont="1" applyFill="1" applyBorder="1" applyAlignment="1" applyProtection="1">
      <alignment horizontal="center" vertical="top"/>
      <protection locked="0"/>
    </xf>
    <xf numFmtId="0" fontId="2" fillId="4" borderId="31" xfId="0" applyNumberFormat="1" applyFont="1" applyFill="1" applyBorder="1" applyAlignment="1" applyProtection="1">
      <alignment horizontal="left" vertical="top" wrapText="1"/>
      <protection locked="0"/>
    </xf>
    <xf numFmtId="0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vertical="top" wrapText="1"/>
      <protection locked="0"/>
    </xf>
    <xf numFmtId="0" fontId="2" fillId="4" borderId="2" xfId="0" applyNumberFormat="1" applyFont="1" applyFill="1" applyBorder="1" applyAlignment="1" applyProtection="1">
      <alignment horizontal="left" vertical="top" wrapText="1"/>
      <protection locked="0"/>
    </xf>
    <xf numFmtId="0" fontId="3" fillId="4" borderId="0" xfId="0" applyNumberFormat="1" applyFont="1" applyFill="1" applyBorder="1" applyAlignment="1" applyProtection="1">
      <protection locked="0"/>
    </xf>
    <xf numFmtId="0" fontId="58" fillId="4" borderId="2" xfId="6" applyNumberFormat="1" applyFont="1" applyFill="1" applyBorder="1" applyAlignment="1" applyProtection="1">
      <alignment vertical="top"/>
      <protection locked="0"/>
    </xf>
    <xf numFmtId="0" fontId="59" fillId="4" borderId="2" xfId="6" applyNumberFormat="1" applyFont="1" applyFill="1" applyBorder="1" applyAlignment="1" applyProtection="1">
      <alignment vertical="top"/>
      <protection locked="0"/>
    </xf>
    <xf numFmtId="0" fontId="2" fillId="4" borderId="31" xfId="0" applyNumberFormat="1" applyFont="1" applyFill="1" applyBorder="1" applyAlignment="1" applyProtection="1">
      <alignment horizontal="center" vertical="top" wrapText="1"/>
      <protection locked="0"/>
    </xf>
    <xf numFmtId="0" fontId="2" fillId="4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protection locked="0"/>
    </xf>
    <xf numFmtId="0" fontId="3" fillId="4" borderId="2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Border="1" applyProtection="1">
      <protection locked="0"/>
    </xf>
    <xf numFmtId="0" fontId="12" fillId="4" borderId="0" xfId="0" applyNumberFormat="1" applyFont="1" applyFill="1" applyBorder="1" applyProtection="1">
      <protection locked="0"/>
    </xf>
    <xf numFmtId="0" fontId="12" fillId="0" borderId="0" xfId="0" applyNumberFormat="1" applyFont="1" applyFill="1" applyBorder="1" applyProtection="1">
      <protection locked="0"/>
    </xf>
    <xf numFmtId="0" fontId="1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Border="1" applyAlignment="1" applyProtection="1">
      <alignment vertical="center" wrapText="1"/>
      <protection locked="0"/>
    </xf>
    <xf numFmtId="0" fontId="16" fillId="4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0" fontId="59" fillId="4" borderId="2" xfId="6" applyNumberFormat="1" applyFont="1" applyFill="1" applyBorder="1" applyAlignment="1" applyProtection="1">
      <alignment vertical="top" wrapText="1"/>
      <protection locked="0"/>
    </xf>
    <xf numFmtId="0" fontId="14" fillId="6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0" xfId="0" applyNumberFormat="1" applyFont="1" applyFill="1" applyBorder="1" applyProtection="1">
      <protection locked="0"/>
    </xf>
    <xf numFmtId="0" fontId="9" fillId="6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2" xfId="0" applyNumberFormat="1" applyFont="1" applyFill="1" applyBorder="1" applyAlignment="1" applyProtection="1">
      <alignment horizontal="left" vertical="center"/>
      <protection locked="0"/>
    </xf>
    <xf numFmtId="0" fontId="57" fillId="4" borderId="0" xfId="6" applyNumberFormat="1" applyFont="1" applyFill="1" applyBorder="1" applyAlignment="1" applyProtection="1">
      <alignment horizontal="left" vertical="top"/>
      <protection locked="0"/>
    </xf>
    <xf numFmtId="0" fontId="59" fillId="0" borderId="2" xfId="6" applyNumberFormat="1" applyFont="1" applyBorder="1" applyAlignment="1" applyProtection="1">
      <alignment wrapText="1"/>
      <protection locked="0"/>
    </xf>
    <xf numFmtId="0" fontId="56" fillId="4" borderId="2" xfId="6" applyNumberFormat="1" applyFont="1" applyFill="1" applyBorder="1" applyAlignment="1" applyProtection="1">
      <alignment horizontal="left" vertical="top" wrapText="1"/>
      <protection locked="0"/>
    </xf>
    <xf numFmtId="0" fontId="56" fillId="4" borderId="2" xfId="6" applyNumberFormat="1" applyFont="1" applyFill="1" applyBorder="1" applyAlignment="1" applyProtection="1">
      <alignment vertical="top"/>
      <protection locked="0"/>
    </xf>
    <xf numFmtId="0" fontId="57" fillId="4" borderId="2" xfId="6" applyNumberFormat="1" applyFont="1" applyFill="1" applyBorder="1" applyAlignment="1" applyProtection="1">
      <alignment vertical="top"/>
      <protection locked="0"/>
    </xf>
    <xf numFmtId="0" fontId="18" fillId="8" borderId="29" xfId="0" applyNumberFormat="1" applyFont="1" applyFill="1" applyBorder="1" applyAlignment="1" applyProtection="1">
      <alignment horizontal="center" vertical="center"/>
    </xf>
    <xf numFmtId="0" fontId="18" fillId="8" borderId="2" xfId="0" applyNumberFormat="1" applyFont="1" applyFill="1" applyBorder="1" applyAlignment="1" applyProtection="1">
      <alignment horizontal="center" vertical="center"/>
    </xf>
    <xf numFmtId="0" fontId="23" fillId="4" borderId="31" xfId="0" applyFont="1" applyFill="1" applyBorder="1" applyAlignment="1" applyProtection="1">
      <alignment horizontal="center" vertical="center" wrapText="1"/>
      <protection locked="0"/>
    </xf>
    <xf numFmtId="0" fontId="23" fillId="4" borderId="2" xfId="0" applyFont="1" applyFill="1" applyBorder="1" applyAlignment="1" applyProtection="1">
      <alignment horizontal="center" vertical="center"/>
      <protection locked="0"/>
    </xf>
    <xf numFmtId="0" fontId="23" fillId="4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3" fillId="3" borderId="31" xfId="0" applyFont="1" applyFill="1" applyBorder="1" applyAlignment="1" applyProtection="1">
      <alignment horizontal="left" vertical="center" wrapText="1"/>
      <protection locked="0"/>
    </xf>
    <xf numFmtId="9" fontId="11" fillId="0" borderId="2" xfId="1" applyFont="1" applyBorder="1" applyAlignment="1" applyProtection="1">
      <alignment horizontal="center" vertical="center"/>
      <protection locked="0"/>
    </xf>
    <xf numFmtId="9" fontId="11" fillId="0" borderId="3" xfId="1" applyFont="1" applyBorder="1" applyAlignment="1" applyProtection="1">
      <alignment horizontal="center" vertical="center"/>
      <protection locked="0"/>
    </xf>
    <xf numFmtId="0" fontId="14" fillId="13" borderId="10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14" fillId="8" borderId="2" xfId="0" applyFont="1" applyFill="1" applyBorder="1" applyAlignment="1" applyProtection="1">
      <alignment horizontal="center" vertical="center" wrapText="1"/>
      <protection locked="0"/>
    </xf>
    <xf numFmtId="0" fontId="14" fillId="13" borderId="0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11" fillId="13" borderId="0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12" fillId="13" borderId="2" xfId="0" applyFont="1" applyFill="1" applyBorder="1" applyAlignment="1" applyProtection="1"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11" fillId="13" borderId="1" xfId="0" applyFont="1" applyFill="1" applyBorder="1" applyAlignment="1" applyProtection="1">
      <alignment horizontal="center"/>
      <protection locked="0"/>
    </xf>
    <xf numFmtId="0" fontId="36" fillId="12" borderId="2" xfId="0" applyFont="1" applyFill="1" applyBorder="1" applyAlignment="1" applyProtection="1">
      <alignment horizontal="center" vertical="center" wrapText="1"/>
      <protection locked="0"/>
    </xf>
    <xf numFmtId="0" fontId="46" fillId="19" borderId="2" xfId="0" applyFont="1" applyFill="1" applyBorder="1" applyAlignment="1" applyProtection="1">
      <alignment horizontal="center" vertical="center" wrapText="1"/>
      <protection locked="0"/>
    </xf>
    <xf numFmtId="0" fontId="46" fillId="20" borderId="2" xfId="0" applyFont="1" applyFill="1" applyBorder="1" applyAlignment="1" applyProtection="1">
      <alignment horizontal="center" vertical="center" wrapText="1"/>
      <protection locked="0"/>
    </xf>
    <xf numFmtId="0" fontId="47" fillId="22" borderId="2" xfId="0" applyFont="1" applyFill="1" applyBorder="1" applyAlignment="1" applyProtection="1">
      <alignment horizontal="center" vertical="center" wrapText="1"/>
      <protection locked="0"/>
    </xf>
    <xf numFmtId="0" fontId="42" fillId="12" borderId="2" xfId="0" applyFont="1" applyFill="1" applyBorder="1" applyAlignment="1" applyProtection="1">
      <alignment horizontal="center" vertical="center" wrapText="1"/>
      <protection locked="0"/>
    </xf>
    <xf numFmtId="0" fontId="47" fillId="12" borderId="2" xfId="0" applyFont="1" applyFill="1" applyBorder="1" applyAlignment="1" applyProtection="1">
      <alignment horizontal="center" vertical="center" wrapText="1"/>
      <protection locked="0"/>
    </xf>
    <xf numFmtId="0" fontId="41" fillId="21" borderId="2" xfId="0" applyFont="1" applyFill="1" applyBorder="1" applyAlignment="1" applyProtection="1">
      <alignment horizontal="center" vertical="center"/>
      <protection locked="0"/>
    </xf>
    <xf numFmtId="0" fontId="39" fillId="21" borderId="2" xfId="0" applyFont="1" applyFill="1" applyBorder="1" applyAlignment="1" applyProtection="1">
      <alignment horizontal="center" vertical="center"/>
      <protection locked="0"/>
    </xf>
    <xf numFmtId="0" fontId="41" fillId="19" borderId="2" xfId="0" applyFont="1" applyFill="1" applyBorder="1" applyAlignment="1" applyProtection="1">
      <alignment horizontal="center"/>
      <protection locked="0"/>
    </xf>
    <xf numFmtId="0" fontId="41" fillId="20" borderId="2" xfId="0" applyFont="1" applyFill="1" applyBorder="1" applyAlignment="1" applyProtection="1">
      <alignment horizontal="center"/>
      <protection locked="0"/>
    </xf>
    <xf numFmtId="0" fontId="43" fillId="22" borderId="2" xfId="0" applyFont="1" applyFill="1" applyBorder="1" applyAlignment="1" applyProtection="1">
      <alignment horizontal="center" vertical="center" wrapText="1"/>
      <protection locked="0"/>
    </xf>
    <xf numFmtId="0" fontId="43" fillId="12" borderId="2" xfId="0" applyFont="1" applyFill="1" applyBorder="1" applyAlignment="1" applyProtection="1">
      <alignment horizontal="center" vertical="center" wrapText="1"/>
      <protection locked="0"/>
    </xf>
    <xf numFmtId="0" fontId="43" fillId="20" borderId="2" xfId="0" applyFont="1" applyFill="1" applyBorder="1" applyAlignment="1" applyProtection="1">
      <alignment horizontal="center" vertical="center" wrapText="1"/>
      <protection locked="0"/>
    </xf>
    <xf numFmtId="0" fontId="41" fillId="21" borderId="2" xfId="0" applyFont="1" applyFill="1" applyBorder="1" applyAlignment="1" applyProtection="1">
      <alignment horizontal="center"/>
      <protection locked="0"/>
    </xf>
    <xf numFmtId="0" fontId="41" fillId="22" borderId="2" xfId="0" applyFont="1" applyFill="1" applyBorder="1" applyAlignment="1" applyProtection="1">
      <alignment horizontal="center"/>
      <protection locked="0"/>
    </xf>
    <xf numFmtId="0" fontId="41" fillId="12" borderId="2" xfId="0" applyFont="1" applyFill="1" applyBorder="1" applyAlignment="1" applyProtection="1">
      <alignment horizontal="center" vertical="center" wrapText="1"/>
      <protection locked="0"/>
    </xf>
    <xf numFmtId="0" fontId="52" fillId="9" borderId="2" xfId="0" applyFont="1" applyFill="1" applyBorder="1" applyAlignment="1" applyProtection="1">
      <alignment horizontal="center" vertical="center" wrapText="1"/>
      <protection locked="0"/>
    </xf>
    <xf numFmtId="0" fontId="48" fillId="9" borderId="2" xfId="0" applyFont="1" applyFill="1" applyBorder="1" applyAlignment="1" applyProtection="1">
      <alignment horizontal="center" vertical="center" wrapText="1"/>
      <protection locked="0"/>
    </xf>
    <xf numFmtId="0" fontId="17" fillId="13" borderId="2" xfId="0" applyFont="1" applyFill="1" applyBorder="1" applyAlignment="1" applyProtection="1">
      <alignment horizontal="center" vertical="center" wrapText="1"/>
      <protection locked="0"/>
    </xf>
    <xf numFmtId="0" fontId="41" fillId="13" borderId="2" xfId="0" applyFont="1" applyFill="1" applyBorder="1" applyAlignment="1" applyProtection="1">
      <alignment horizontal="center" vertical="center"/>
      <protection locked="0"/>
    </xf>
    <xf numFmtId="0" fontId="41" fillId="9" borderId="2" xfId="0" applyFont="1" applyFill="1" applyBorder="1" applyAlignment="1" applyProtection="1">
      <alignment horizontal="center" vertical="center" wrapText="1"/>
      <protection locked="0"/>
    </xf>
    <xf numFmtId="0" fontId="14" fillId="13" borderId="2" xfId="0" applyFont="1" applyFill="1" applyBorder="1" applyAlignment="1" applyProtection="1">
      <alignment horizontal="center" vertical="center" wrapText="1"/>
      <protection locked="0"/>
    </xf>
    <xf numFmtId="0" fontId="11" fillId="13" borderId="2" xfId="0" applyFont="1" applyFill="1" applyBorder="1" applyAlignment="1" applyProtection="1">
      <alignment horizontal="center" vertical="center" wrapText="1"/>
      <protection locked="0"/>
    </xf>
    <xf numFmtId="0" fontId="9" fillId="13" borderId="2" xfId="0" applyFont="1" applyFill="1" applyBorder="1" applyAlignment="1" applyProtection="1">
      <alignment horizontal="center" vertical="center" wrapText="1"/>
      <protection locked="0"/>
    </xf>
    <xf numFmtId="0" fontId="43" fillId="13" borderId="2" xfId="0" applyFont="1" applyFill="1" applyBorder="1" applyAlignment="1" applyProtection="1">
      <alignment horizontal="center" vertical="center" wrapText="1"/>
      <protection locked="0"/>
    </xf>
    <xf numFmtId="0" fontId="50" fillId="13" borderId="2" xfId="0" applyFont="1" applyFill="1" applyBorder="1" applyAlignment="1" applyProtection="1">
      <alignment horizontal="center"/>
      <protection locked="0"/>
    </xf>
    <xf numFmtId="0" fontId="41" fillId="13" borderId="2" xfId="0" applyFont="1" applyFill="1" applyBorder="1" applyAlignment="1" applyProtection="1">
      <alignment horizontal="center"/>
      <protection locked="0"/>
    </xf>
    <xf numFmtId="0" fontId="12" fillId="13" borderId="2" xfId="0" applyFont="1" applyFill="1" applyBorder="1" applyAlignment="1" applyProtection="1">
      <alignment horizontal="center"/>
      <protection locked="0"/>
    </xf>
    <xf numFmtId="0" fontId="18" fillId="13" borderId="2" xfId="0" applyFont="1" applyFill="1" applyBorder="1" applyAlignment="1" applyProtection="1">
      <alignment horizontal="center" vertical="center"/>
      <protection locked="0"/>
    </xf>
    <xf numFmtId="0" fontId="11" fillId="9" borderId="2" xfId="0" applyFont="1" applyFill="1" applyBorder="1" applyAlignment="1" applyProtection="1">
      <alignment horizontal="center" vertical="center" wrapText="1"/>
      <protection locked="0"/>
    </xf>
    <xf numFmtId="0" fontId="14" fillId="19" borderId="2" xfId="0" applyFont="1" applyFill="1" applyBorder="1" applyAlignment="1" applyProtection="1">
      <alignment horizontal="center" vertical="center" wrapText="1"/>
      <protection locked="0"/>
    </xf>
    <xf numFmtId="0" fontId="14" fillId="25" borderId="2" xfId="0" applyFont="1" applyFill="1" applyBorder="1" applyAlignment="1" applyProtection="1">
      <alignment horizontal="center" vertical="center" wrapText="1"/>
      <protection locked="0"/>
    </xf>
    <xf numFmtId="0" fontId="14" fillId="20" borderId="2" xfId="0" applyFont="1" applyFill="1" applyBorder="1" applyAlignment="1" applyProtection="1">
      <alignment horizontal="center" vertical="center" wrapText="1"/>
      <protection locked="0"/>
    </xf>
    <xf numFmtId="0" fontId="14" fillId="22" borderId="2" xfId="0" applyFont="1" applyFill="1" applyBorder="1" applyAlignment="1" applyProtection="1">
      <alignment horizontal="center" vertical="center" wrapText="1"/>
      <protection locked="0"/>
    </xf>
    <xf numFmtId="0" fontId="14" fillId="10" borderId="2" xfId="0" applyFont="1" applyFill="1" applyBorder="1" applyAlignment="1" applyProtection="1">
      <alignment horizontal="center" vertical="center" wrapText="1"/>
      <protection locked="0"/>
    </xf>
    <xf numFmtId="0" fontId="3" fillId="12" borderId="2" xfId="0" applyFont="1" applyFill="1" applyBorder="1" applyAlignment="1" applyProtection="1">
      <alignment horizontal="left" vertical="center"/>
      <protection locked="0"/>
    </xf>
    <xf numFmtId="0" fontId="3" fillId="23" borderId="2" xfId="0" applyFont="1" applyFill="1" applyBorder="1" applyAlignment="1" applyProtection="1">
      <protection locked="0"/>
    </xf>
    <xf numFmtId="0" fontId="3" fillId="20" borderId="2" xfId="0" applyFont="1" applyFill="1" applyBorder="1" applyAlignment="1" applyProtection="1">
      <protection locked="0"/>
    </xf>
    <xf numFmtId="0" fontId="3" fillId="18" borderId="2" xfId="0" applyFont="1" applyFill="1" applyBorder="1" applyAlignment="1" applyProtection="1">
      <protection locked="0"/>
    </xf>
    <xf numFmtId="0" fontId="3" fillId="27" borderId="2" xfId="0" applyFont="1" applyFill="1" applyBorder="1" applyAlignment="1" applyProtection="1">
      <protection locked="0"/>
    </xf>
    <xf numFmtId="0" fontId="3" fillId="10" borderId="2" xfId="0" applyFont="1" applyFill="1" applyBorder="1" applyAlignment="1" applyProtection="1">
      <protection locked="0"/>
    </xf>
    <xf numFmtId="0" fontId="41" fillId="24" borderId="2" xfId="0" applyFont="1" applyFill="1" applyBorder="1" applyAlignment="1" applyProtection="1">
      <alignment horizontal="center"/>
      <protection locked="0"/>
    </xf>
    <xf numFmtId="0" fontId="20" fillId="13" borderId="3" xfId="0" applyFont="1" applyFill="1" applyBorder="1" applyAlignment="1" applyProtection="1">
      <alignment horizontal="center" vertical="center" wrapText="1"/>
      <protection locked="0"/>
    </xf>
    <xf numFmtId="0" fontId="20" fillId="13" borderId="6" xfId="0" applyFont="1" applyFill="1" applyBorder="1" applyAlignment="1" applyProtection="1">
      <alignment horizontal="center" vertical="center" wrapText="1"/>
      <protection locked="0"/>
    </xf>
    <xf numFmtId="0" fontId="20" fillId="13" borderId="35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6" fillId="13" borderId="2" xfId="0" applyFont="1" applyFill="1" applyBorder="1" applyAlignment="1" applyProtection="1">
      <alignment horizontal="center" vertical="center" wrapText="1"/>
    </xf>
    <xf numFmtId="0" fontId="6" fillId="9" borderId="2" xfId="0" applyFont="1" applyFill="1" applyBorder="1" applyAlignment="1" applyProtection="1">
      <alignment horizontal="center" vertical="center" wrapText="1"/>
    </xf>
    <xf numFmtId="0" fontId="12" fillId="13" borderId="2" xfId="0" applyFont="1" applyFill="1" applyBorder="1" applyProtection="1"/>
    <xf numFmtId="0" fontId="11" fillId="0" borderId="2" xfId="0" applyFont="1" applyBorder="1" applyAlignment="1" applyProtection="1">
      <alignment horizontal="center" vertical="center" wrapText="1"/>
      <protection locked="0"/>
    </xf>
    <xf numFmtId="0" fontId="50" fillId="22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40" fillId="4" borderId="2" xfId="0" applyFont="1" applyFill="1" applyBorder="1" applyAlignment="1" applyProtection="1">
      <alignment horizontal="center" vertical="center" wrapText="1"/>
      <protection locked="0"/>
    </xf>
    <xf numFmtId="0" fontId="40" fillId="0" borderId="2" xfId="0" applyFont="1" applyBorder="1" applyAlignment="1" applyProtection="1">
      <alignment horizontal="center" vertical="center" wrapText="1"/>
      <protection locked="0"/>
    </xf>
    <xf numFmtId="0" fontId="60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20" fillId="6" borderId="6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4" fillId="8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2" fillId="22" borderId="2" xfId="0" applyFont="1" applyFill="1" applyBorder="1" applyAlignment="1" applyProtection="1">
      <alignment horizontal="center"/>
      <protection locked="0"/>
    </xf>
    <xf numFmtId="0" fontId="12" fillId="13" borderId="2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60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63" fillId="3" borderId="31" xfId="0" applyFont="1" applyFill="1" applyBorder="1" applyAlignment="1" applyProtection="1">
      <alignment horizontal="left" vertical="center" wrapText="1"/>
    </xf>
    <xf numFmtId="0" fontId="60" fillId="0" borderId="2" xfId="0" applyFont="1" applyBorder="1" applyAlignment="1" applyProtection="1">
      <alignment horizontal="center"/>
      <protection locked="0"/>
    </xf>
    <xf numFmtId="0" fontId="39" fillId="0" borderId="2" xfId="0" applyFont="1" applyBorder="1" applyAlignment="1" applyProtection="1">
      <alignment horizontal="center"/>
      <protection locked="0"/>
    </xf>
    <xf numFmtId="9" fontId="39" fillId="0" borderId="2" xfId="1" applyFont="1" applyBorder="1" applyAlignment="1" applyProtection="1">
      <alignment horizontal="center"/>
      <protection locked="0"/>
    </xf>
    <xf numFmtId="9" fontId="39" fillId="0" borderId="2" xfId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9" fillId="18" borderId="2" xfId="0" applyFont="1" applyFill="1" applyBorder="1" applyAlignment="1" applyProtection="1">
      <alignment horizontal="center" vertical="center" wrapText="1"/>
    </xf>
    <xf numFmtId="0" fontId="19" fillId="6" borderId="2" xfId="0" applyFont="1" applyFill="1" applyBorder="1" applyAlignment="1" applyProtection="1">
      <alignment horizontal="center" vertical="center" wrapText="1"/>
    </xf>
    <xf numFmtId="0" fontId="19" fillId="8" borderId="2" xfId="0" applyFont="1" applyFill="1" applyBorder="1" applyAlignment="1" applyProtection="1">
      <alignment horizontal="center" vertical="center" wrapText="1"/>
    </xf>
    <xf numFmtId="0" fontId="64" fillId="8" borderId="2" xfId="0" applyFont="1" applyFill="1" applyBorder="1" applyAlignment="1" applyProtection="1">
      <alignment horizontal="center" vertical="center" wrapText="1"/>
    </xf>
    <xf numFmtId="0" fontId="65" fillId="0" borderId="0" xfId="0" applyFont="1" applyBorder="1" applyAlignment="1" applyProtection="1">
      <alignment vertical="center" wrapText="1"/>
      <protection locked="0"/>
    </xf>
    <xf numFmtId="0" fontId="65" fillId="0" borderId="0" xfId="0" applyFont="1" applyFill="1" applyBorder="1" applyAlignment="1" applyProtection="1">
      <alignment vertical="center" wrapText="1"/>
      <protection locked="0"/>
    </xf>
    <xf numFmtId="0" fontId="64" fillId="5" borderId="2" xfId="0" applyFont="1" applyFill="1" applyBorder="1" applyAlignment="1" applyProtection="1">
      <alignment horizontal="center" vertical="center" wrapText="1"/>
    </xf>
    <xf numFmtId="0" fontId="39" fillId="18" borderId="2" xfId="0" applyFont="1" applyFill="1" applyBorder="1" applyAlignment="1" applyProtection="1">
      <alignment horizontal="center" vertical="center"/>
    </xf>
    <xf numFmtId="0" fontId="64" fillId="6" borderId="2" xfId="0" applyFont="1" applyFill="1" applyBorder="1" applyAlignment="1" applyProtection="1">
      <alignment horizontal="center" vertical="center" wrapText="1"/>
    </xf>
    <xf numFmtId="0" fontId="64" fillId="7" borderId="2" xfId="0" applyFont="1" applyFill="1" applyBorder="1" applyAlignment="1" applyProtection="1">
      <alignment horizontal="center" vertical="center" wrapText="1"/>
    </xf>
    <xf numFmtId="0" fontId="60" fillId="9" borderId="2" xfId="0" applyFont="1" applyFill="1" applyBorder="1" applyAlignment="1" applyProtection="1">
      <alignment horizontal="center" vertical="center" wrapText="1"/>
    </xf>
    <xf numFmtId="0" fontId="39" fillId="9" borderId="2" xfId="0" applyFont="1" applyFill="1" applyBorder="1" applyAlignment="1" applyProtection="1">
      <alignment horizontal="center" vertical="center" wrapText="1"/>
    </xf>
    <xf numFmtId="0" fontId="60" fillId="13" borderId="2" xfId="0" applyFont="1" applyFill="1" applyBorder="1" applyAlignment="1" applyProtection="1">
      <alignment horizontal="center" vertical="center" wrapText="1"/>
    </xf>
    <xf numFmtId="0" fontId="64" fillId="13" borderId="2" xfId="0" applyFont="1" applyFill="1" applyBorder="1" applyAlignment="1" applyProtection="1">
      <alignment horizontal="center" vertical="center" wrapText="1"/>
    </xf>
    <xf numFmtId="0" fontId="40" fillId="9" borderId="2" xfId="0" applyFont="1" applyFill="1" applyBorder="1" applyAlignment="1" applyProtection="1">
      <alignment horizontal="center" vertical="center" wrapText="1"/>
    </xf>
    <xf numFmtId="0" fontId="66" fillId="13" borderId="2" xfId="0" applyFont="1" applyFill="1" applyBorder="1" applyAlignment="1" applyProtection="1">
      <alignment horizontal="center" vertical="center" wrapText="1"/>
    </xf>
    <xf numFmtId="0" fontId="39" fillId="13" borderId="2" xfId="0" applyFont="1" applyFill="1" applyBorder="1" applyAlignment="1" applyProtection="1">
      <alignment horizontal="center" vertical="center"/>
    </xf>
    <xf numFmtId="0" fontId="66" fillId="9" borderId="2" xfId="0" applyFont="1" applyFill="1" applyBorder="1" applyAlignment="1" applyProtection="1">
      <alignment horizontal="center" vertical="center" wrapText="1"/>
    </xf>
    <xf numFmtId="0" fontId="66" fillId="6" borderId="2" xfId="0" applyFont="1" applyFill="1" applyBorder="1" applyAlignment="1" applyProtection="1">
      <alignment horizontal="center" vertical="center" wrapText="1"/>
    </xf>
    <xf numFmtId="0" fontId="39" fillId="5" borderId="2" xfId="0" applyFont="1" applyFill="1" applyBorder="1" applyAlignment="1" applyProtection="1">
      <alignment horizontal="center" vertical="center" wrapText="1"/>
    </xf>
    <xf numFmtId="0" fontId="18" fillId="13" borderId="2" xfId="0" applyFont="1" applyFill="1" applyBorder="1" applyAlignment="1" applyProtection="1">
      <alignment horizontal="center" vertical="center" wrapText="1"/>
    </xf>
    <xf numFmtId="0" fontId="39" fillId="13" borderId="2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18" borderId="2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horizontal="center" vertical="center" wrapText="1"/>
    </xf>
    <xf numFmtId="0" fontId="60" fillId="5" borderId="2" xfId="0" applyFont="1" applyFill="1" applyBorder="1" applyAlignment="1" applyProtection="1">
      <alignment horizontal="center" vertical="center" wrapText="1"/>
    </xf>
    <xf numFmtId="0" fontId="40" fillId="5" borderId="2" xfId="0" applyFont="1" applyFill="1" applyBorder="1" applyAlignment="1" applyProtection="1">
      <alignment horizontal="center" vertical="center" wrapText="1"/>
    </xf>
    <xf numFmtId="0" fontId="60" fillId="6" borderId="2" xfId="0" applyFont="1" applyFill="1" applyBorder="1" applyAlignment="1" applyProtection="1">
      <alignment horizontal="center" vertical="center" wrapText="1"/>
    </xf>
    <xf numFmtId="0" fontId="40" fillId="7" borderId="2" xfId="0" applyFont="1" applyFill="1" applyBorder="1" applyAlignment="1" applyProtection="1">
      <alignment horizontal="center" vertical="center" wrapText="1"/>
    </xf>
    <xf numFmtId="0" fontId="2" fillId="12" borderId="2" xfId="0" applyFont="1" applyFill="1" applyBorder="1" applyAlignment="1" applyProtection="1">
      <alignment horizontal="left" vertical="center"/>
    </xf>
    <xf numFmtId="0" fontId="0" fillId="22" borderId="2" xfId="0" applyFont="1" applyFill="1" applyBorder="1" applyAlignment="1" applyProtection="1">
      <alignment horizontal="center" vertical="center"/>
    </xf>
    <xf numFmtId="0" fontId="60" fillId="7" borderId="2" xfId="0" applyFont="1" applyFill="1" applyBorder="1" applyAlignment="1" applyProtection="1">
      <alignment horizontal="center" vertical="center" wrapText="1"/>
    </xf>
    <xf numFmtId="0" fontId="2" fillId="23" borderId="2" xfId="0" applyFont="1" applyFill="1" applyBorder="1" applyAlignment="1" applyProtection="1"/>
    <xf numFmtId="0" fontId="40" fillId="13" borderId="2" xfId="0" applyFont="1" applyFill="1" applyBorder="1" applyAlignment="1" applyProtection="1">
      <alignment horizontal="center" vertical="center" wrapText="1"/>
    </xf>
    <xf numFmtId="0" fontId="0" fillId="13" borderId="2" xfId="0" applyFont="1" applyFill="1" applyBorder="1" applyAlignment="1" applyProtection="1">
      <alignment horizontal="center" vertical="center"/>
    </xf>
    <xf numFmtId="0" fontId="2" fillId="20" borderId="2" xfId="0" applyFont="1" applyFill="1" applyBorder="1" applyAlignment="1" applyProtection="1"/>
    <xf numFmtId="0" fontId="2" fillId="10" borderId="2" xfId="0" applyFont="1" applyFill="1" applyBorder="1" applyAlignment="1" applyProtection="1"/>
    <xf numFmtId="0" fontId="39" fillId="21" borderId="2" xfId="0" applyFont="1" applyFill="1" applyBorder="1" applyAlignment="1" applyProtection="1">
      <alignment horizontal="center"/>
    </xf>
    <xf numFmtId="0" fontId="39" fillId="24" borderId="2" xfId="0" applyFont="1" applyFill="1" applyBorder="1" applyAlignment="1" applyProtection="1">
      <alignment horizontal="center"/>
    </xf>
    <xf numFmtId="0" fontId="50" fillId="0" borderId="2" xfId="0" applyFont="1" applyBorder="1" applyAlignment="1" applyProtection="1">
      <alignment horizontal="center" vertical="center"/>
      <protection locked="0"/>
    </xf>
    <xf numFmtId="0" fontId="66" fillId="0" borderId="2" xfId="0" applyFont="1" applyBorder="1" applyAlignment="1" applyProtection="1">
      <alignment horizontal="center"/>
    </xf>
    <xf numFmtId="9" fontId="66" fillId="0" borderId="2" xfId="1" applyFont="1" applyBorder="1" applyAlignment="1" applyProtection="1">
      <alignment horizontal="center"/>
    </xf>
    <xf numFmtId="0" fontId="18" fillId="3" borderId="2" xfId="0" applyFont="1" applyFill="1" applyBorder="1" applyAlignment="1" applyProtection="1"/>
    <xf numFmtId="0" fontId="18" fillId="3" borderId="2" xfId="0" applyFont="1" applyFill="1" applyBorder="1" applyAlignment="1" applyProtection="1">
      <alignment horizontal="left"/>
    </xf>
    <xf numFmtId="0" fontId="18" fillId="3" borderId="2" xfId="0" applyFont="1" applyFill="1" applyBorder="1" applyAlignment="1" applyProtection="1">
      <alignment horizontal="left" vertical="center"/>
    </xf>
    <xf numFmtId="0" fontId="67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" fontId="67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60" fillId="0" borderId="2" xfId="0" applyNumberFormat="1" applyFont="1" applyBorder="1" applyAlignment="1" applyProtection="1">
      <alignment horizontal="center"/>
      <protection locked="0"/>
    </xf>
    <xf numFmtId="0" fontId="18" fillId="3" borderId="2" xfId="0" applyFont="1" applyFill="1" applyBorder="1" applyAlignment="1" applyProtection="1">
      <alignment horizontal="center" vertical="center"/>
    </xf>
    <xf numFmtId="0" fontId="19" fillId="5" borderId="2" xfId="0" applyFont="1" applyFill="1" applyBorder="1" applyAlignment="1" applyProtection="1">
      <alignment horizontal="center" vertical="center" wrapText="1"/>
    </xf>
    <xf numFmtId="0" fontId="41" fillId="19" borderId="2" xfId="0" applyFont="1" applyFill="1" applyBorder="1" applyAlignment="1" applyProtection="1">
      <alignment horizontal="center"/>
    </xf>
    <xf numFmtId="0" fontId="41" fillId="20" borderId="2" xfId="0" applyFont="1" applyFill="1" applyBorder="1" applyAlignment="1" applyProtection="1">
      <alignment horizontal="center"/>
    </xf>
    <xf numFmtId="0" fontId="41" fillId="4" borderId="2" xfId="0" applyFont="1" applyFill="1" applyBorder="1" applyAlignment="1" applyProtection="1">
      <alignment horizontal="center"/>
      <protection locked="0"/>
    </xf>
    <xf numFmtId="0" fontId="12" fillId="20" borderId="2" xfId="0" applyFont="1" applyFill="1" applyBorder="1" applyAlignment="1" applyProtection="1">
      <alignment horizontal="center"/>
      <protection locked="0"/>
    </xf>
    <xf numFmtId="0" fontId="1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2" borderId="2" xfId="0" applyFont="1" applyFill="1" applyBorder="1" applyAlignment="1" applyProtection="1">
      <alignment horizontal="center" vertical="center"/>
      <protection locked="0"/>
    </xf>
    <xf numFmtId="0" fontId="12" fillId="19" borderId="2" xfId="0" applyFont="1" applyFill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19" fillId="5" borderId="2" xfId="0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12" fillId="20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9" xfId="0" applyFont="1" applyFill="1" applyBorder="1" applyAlignment="1" applyProtection="1">
      <alignment vertical="center" wrapText="1"/>
      <protection locked="0"/>
    </xf>
    <xf numFmtId="0" fontId="21" fillId="4" borderId="10" xfId="0" applyFont="1" applyFill="1" applyBorder="1" applyAlignment="1" applyProtection="1">
      <alignment vertical="center" wrapText="1"/>
      <protection locked="0"/>
    </xf>
    <xf numFmtId="0" fontId="21" fillId="4" borderId="11" xfId="0" applyFont="1" applyFill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9" fillId="0" borderId="2" xfId="0" applyFont="1" applyBorder="1" applyAlignment="1" applyProtection="1">
      <alignment horizontal="center" vertical="center"/>
    </xf>
    <xf numFmtId="9" fontId="39" fillId="0" borderId="2" xfId="1" applyFont="1" applyBorder="1" applyAlignment="1" applyProtection="1">
      <alignment horizontal="center" vertical="center"/>
    </xf>
    <xf numFmtId="0" fontId="39" fillId="0" borderId="2" xfId="0" applyFont="1" applyBorder="1" applyAlignment="1" applyProtection="1">
      <alignment horizontal="center" vertical="center"/>
      <protection locked="0"/>
    </xf>
    <xf numFmtId="0" fontId="41" fillId="0" borderId="2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4" fillId="16" borderId="2" xfId="0" applyFont="1" applyFill="1" applyBorder="1" applyAlignment="1" applyProtection="1">
      <alignment horizontal="center" vertical="center" wrapText="1"/>
    </xf>
    <xf numFmtId="0" fontId="8" fillId="12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12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8" fillId="12" borderId="36" xfId="0" applyNumberFormat="1" applyFont="1" applyFill="1" applyBorder="1" applyAlignment="1" applyProtection="1">
      <alignment horizontal="right" vertical="center" wrapText="1"/>
      <protection locked="0"/>
    </xf>
    <xf numFmtId="0" fontId="8" fillId="12" borderId="3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42" xfId="0" applyNumberFormat="1" applyFont="1" applyFill="1" applyBorder="1" applyAlignment="1" applyProtection="1">
      <alignment horizontal="center" vertical="center"/>
      <protection locked="0"/>
    </xf>
    <xf numFmtId="0" fontId="3" fillId="12" borderId="11" xfId="0" applyNumberFormat="1" applyFont="1" applyFill="1" applyBorder="1" applyAlignment="1" applyProtection="1">
      <alignment horizontal="center" vertical="center"/>
      <protection locked="0"/>
    </xf>
    <xf numFmtId="0" fontId="3" fillId="12" borderId="20" xfId="0" applyNumberFormat="1" applyFont="1" applyFill="1" applyBorder="1" applyAlignment="1" applyProtection="1">
      <alignment horizontal="center" vertical="center"/>
      <protection locked="0"/>
    </xf>
    <xf numFmtId="0" fontId="3" fillId="12" borderId="13" xfId="0" applyNumberFormat="1" applyFont="1" applyFill="1" applyBorder="1" applyAlignment="1" applyProtection="1">
      <alignment horizontal="center" vertical="center"/>
      <protection locked="0"/>
    </xf>
    <xf numFmtId="0" fontId="19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2" xfId="0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2" xfId="0" applyNumberFormat="1" applyBorder="1" applyAlignment="1" applyProtection="1">
      <alignment horizontal="left" vertical="center" wrapText="1" indent="2"/>
      <protection locked="0"/>
    </xf>
    <xf numFmtId="0" fontId="8" fillId="12" borderId="31" xfId="0" applyNumberFormat="1" applyFont="1" applyFill="1" applyBorder="1" applyAlignment="1" applyProtection="1">
      <alignment horizontal="left" vertical="center" wrapText="1"/>
      <protection locked="0"/>
    </xf>
    <xf numFmtId="0" fontId="8" fillId="12" borderId="2" xfId="0" applyNumberFormat="1" applyFont="1" applyFill="1" applyBorder="1" applyAlignment="1" applyProtection="1">
      <alignment horizontal="left" vertical="center" wrapText="1"/>
      <protection locked="0"/>
    </xf>
    <xf numFmtId="0" fontId="17" fillId="6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Border="1" applyAlignment="1" applyProtection="1">
      <alignment horizontal="left" vertical="center" wrapText="1"/>
      <protection locked="0"/>
    </xf>
    <xf numFmtId="0" fontId="7" fillId="2" borderId="17" xfId="0" applyNumberFormat="1" applyFont="1" applyFill="1" applyBorder="1" applyAlignment="1" applyProtection="1">
      <alignment horizontal="center" vertical="top"/>
      <protection locked="0"/>
    </xf>
    <xf numFmtId="0" fontId="7" fillId="2" borderId="18" xfId="0" applyNumberFormat="1" applyFont="1" applyFill="1" applyBorder="1" applyAlignment="1" applyProtection="1">
      <alignment horizontal="center" vertical="top"/>
      <protection locked="0"/>
    </xf>
    <xf numFmtId="0" fontId="7" fillId="2" borderId="19" xfId="0" applyNumberFormat="1" applyFont="1" applyFill="1" applyBorder="1" applyAlignment="1" applyProtection="1">
      <alignment horizontal="center" vertical="top"/>
      <protection locked="0"/>
    </xf>
    <xf numFmtId="0" fontId="7" fillId="2" borderId="20" xfId="0" applyNumberFormat="1" applyFont="1" applyFill="1" applyBorder="1" applyAlignment="1" applyProtection="1">
      <alignment horizontal="center" vertical="top"/>
      <protection locked="0"/>
    </xf>
    <xf numFmtId="0" fontId="7" fillId="2" borderId="0" xfId="0" applyNumberFormat="1" applyFont="1" applyFill="1" applyBorder="1" applyAlignment="1" applyProtection="1">
      <alignment horizontal="center" vertical="top"/>
      <protection locked="0"/>
    </xf>
    <xf numFmtId="0" fontId="7" fillId="2" borderId="21" xfId="0" applyNumberFormat="1" applyFont="1" applyFill="1" applyBorder="1" applyAlignment="1" applyProtection="1">
      <alignment horizontal="center" vertical="top"/>
      <protection locked="0"/>
    </xf>
    <xf numFmtId="0" fontId="25" fillId="2" borderId="20" xfId="0" applyNumberFormat="1" applyFont="1" applyFill="1" applyBorder="1" applyAlignment="1" applyProtection="1">
      <alignment horizontal="center" vertical="top"/>
      <protection locked="0"/>
    </xf>
    <xf numFmtId="0" fontId="25" fillId="2" borderId="0" xfId="0" applyNumberFormat="1" applyFont="1" applyFill="1" applyBorder="1" applyAlignment="1" applyProtection="1">
      <alignment horizontal="center" vertical="top"/>
      <protection locked="0"/>
    </xf>
    <xf numFmtId="0" fontId="25" fillId="2" borderId="21" xfId="0" applyNumberFormat="1" applyFont="1" applyFill="1" applyBorder="1" applyAlignment="1" applyProtection="1">
      <alignment horizontal="center" vertical="top"/>
      <protection locked="0"/>
    </xf>
    <xf numFmtId="0" fontId="7" fillId="2" borderId="43" xfId="0" applyNumberFormat="1" applyFont="1" applyFill="1" applyBorder="1" applyAlignment="1" applyProtection="1">
      <alignment horizontal="center" vertical="top"/>
      <protection locked="0"/>
    </xf>
    <xf numFmtId="0" fontId="7" fillId="2" borderId="7" xfId="0" applyNumberFormat="1" applyFont="1" applyFill="1" applyBorder="1" applyAlignment="1" applyProtection="1">
      <alignment horizontal="center" vertical="top"/>
      <protection locked="0"/>
    </xf>
    <xf numFmtId="0" fontId="7" fillId="2" borderId="32" xfId="0" applyNumberFormat="1" applyFont="1" applyFill="1" applyBorder="1" applyAlignment="1" applyProtection="1">
      <alignment horizontal="center" vertical="top"/>
      <protection locked="0"/>
    </xf>
    <xf numFmtId="0" fontId="18" fillId="12" borderId="31" xfId="0" applyNumberFormat="1" applyFont="1" applyFill="1" applyBorder="1" applyAlignment="1" applyProtection="1">
      <alignment horizontal="left" vertical="center"/>
      <protection locked="0"/>
    </xf>
    <xf numFmtId="0" fontId="18" fillId="12" borderId="2" xfId="0" applyNumberFormat="1" applyFont="1" applyFill="1" applyBorder="1" applyAlignment="1" applyProtection="1">
      <alignment horizontal="left" vertical="center"/>
      <protection locked="0"/>
    </xf>
    <xf numFmtId="0" fontId="1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18" fillId="12" borderId="31" xfId="0" applyNumberFormat="1" applyFont="1" applyFill="1" applyBorder="1" applyAlignment="1" applyProtection="1">
      <alignment horizontal="center" vertical="center"/>
      <protection locked="0"/>
    </xf>
    <xf numFmtId="0" fontId="18" fillId="12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NumberFormat="1" applyFont="1" applyFill="1" applyBorder="1" applyAlignment="1" applyProtection="1">
      <alignment horizontal="center" vertical="top" wrapText="1"/>
      <protection locked="0"/>
    </xf>
    <xf numFmtId="0" fontId="3" fillId="4" borderId="29" xfId="0" applyNumberFormat="1" applyFont="1" applyFill="1" applyBorder="1" applyAlignment="1" applyProtection="1">
      <alignment horizontal="center" vertical="top" wrapText="1"/>
      <protection locked="0"/>
    </xf>
    <xf numFmtId="0" fontId="3" fillId="4" borderId="3" xfId="0" applyNumberFormat="1" applyFont="1" applyFill="1" applyBorder="1" applyAlignment="1" applyProtection="1">
      <alignment horizontal="center" vertical="top" wrapText="1"/>
      <protection locked="0"/>
    </xf>
    <xf numFmtId="0" fontId="3" fillId="4" borderId="35" xfId="0" applyNumberFormat="1" applyFont="1" applyFill="1" applyBorder="1" applyAlignment="1" applyProtection="1">
      <alignment horizontal="center" vertical="top" wrapText="1"/>
      <protection locked="0"/>
    </xf>
    <xf numFmtId="0" fontId="18" fillId="12" borderId="30" xfId="0" applyNumberFormat="1" applyFont="1" applyFill="1" applyBorder="1" applyAlignment="1" applyProtection="1">
      <alignment horizontal="left" vertical="center"/>
      <protection locked="0"/>
    </xf>
    <xf numFmtId="0" fontId="18" fillId="12" borderId="6" xfId="0" applyNumberFormat="1" applyFont="1" applyFill="1" applyBorder="1" applyAlignment="1" applyProtection="1">
      <alignment horizontal="left" vertical="center"/>
      <protection locked="0"/>
    </xf>
    <xf numFmtId="0" fontId="18" fillId="12" borderId="4" xfId="0" applyNumberFormat="1" applyFont="1" applyFill="1" applyBorder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center" vertical="top"/>
    </xf>
    <xf numFmtId="0" fontId="7" fillId="2" borderId="18" xfId="0" applyFont="1" applyFill="1" applyBorder="1" applyAlignment="1" applyProtection="1">
      <alignment horizontal="center" vertical="top"/>
    </xf>
    <xf numFmtId="0" fontId="7" fillId="2" borderId="19" xfId="0" applyFont="1" applyFill="1" applyBorder="1" applyAlignment="1" applyProtection="1">
      <alignment horizontal="center" vertical="top"/>
    </xf>
    <xf numFmtId="0" fontId="7" fillId="2" borderId="2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21" xfId="0" applyFont="1" applyFill="1" applyBorder="1" applyAlignment="1" applyProtection="1">
      <alignment horizontal="center" vertical="top"/>
    </xf>
    <xf numFmtId="0" fontId="25" fillId="2" borderId="20" xfId="0" applyFont="1" applyFill="1" applyBorder="1" applyAlignment="1" applyProtection="1">
      <alignment horizontal="center" vertical="top"/>
    </xf>
    <xf numFmtId="0" fontId="25" fillId="2" borderId="0" xfId="0" applyFont="1" applyFill="1" applyBorder="1" applyAlignment="1" applyProtection="1">
      <alignment horizontal="center" vertical="top"/>
    </xf>
    <xf numFmtId="0" fontId="25" fillId="2" borderId="21" xfId="0" applyFont="1" applyFill="1" applyBorder="1" applyAlignment="1" applyProtection="1">
      <alignment horizontal="center" vertical="top"/>
    </xf>
    <xf numFmtId="0" fontId="7" fillId="2" borderId="22" xfId="0" applyFont="1" applyFill="1" applyBorder="1" applyAlignment="1" applyProtection="1">
      <alignment horizontal="center" vertical="top"/>
    </xf>
    <xf numFmtId="0" fontId="7" fillId="2" borderId="23" xfId="0" applyFont="1" applyFill="1" applyBorder="1" applyAlignment="1" applyProtection="1">
      <alignment horizontal="center" vertical="top"/>
    </xf>
    <xf numFmtId="0" fontId="7" fillId="2" borderId="24" xfId="0" applyFont="1" applyFill="1" applyBorder="1" applyAlignment="1" applyProtection="1">
      <alignment horizontal="center" vertical="top"/>
    </xf>
    <xf numFmtId="0" fontId="19" fillId="5" borderId="26" xfId="0" applyFont="1" applyFill="1" applyBorder="1" applyAlignment="1" applyProtection="1">
      <alignment horizontal="center" vertical="center" wrapText="1"/>
    </xf>
    <xf numFmtId="0" fontId="19" fillId="5" borderId="27" xfId="0" applyFont="1" applyFill="1" applyBorder="1" applyAlignment="1" applyProtection="1">
      <alignment horizontal="center" vertical="center" wrapText="1"/>
    </xf>
    <xf numFmtId="0" fontId="18" fillId="12" borderId="17" xfId="0" applyFont="1" applyFill="1" applyBorder="1" applyAlignment="1" applyProtection="1">
      <alignment horizontal="center" vertical="center"/>
    </xf>
    <xf numFmtId="0" fontId="18" fillId="12" borderId="18" xfId="0" applyFont="1" applyFill="1" applyBorder="1" applyAlignment="1" applyProtection="1">
      <alignment horizontal="center" vertical="center"/>
    </xf>
    <xf numFmtId="0" fontId="18" fillId="12" borderId="25" xfId="0" applyFont="1" applyFill="1" applyBorder="1" applyAlignment="1" applyProtection="1">
      <alignment horizontal="center" vertical="center"/>
    </xf>
    <xf numFmtId="0" fontId="18" fillId="12" borderId="28" xfId="0" applyFont="1" applyFill="1" applyBorder="1" applyAlignment="1" applyProtection="1">
      <alignment horizontal="center" vertical="center"/>
    </xf>
    <xf numFmtId="0" fontId="18" fillId="12" borderId="1" xfId="0" applyFont="1" applyFill="1" applyBorder="1" applyAlignment="1" applyProtection="1">
      <alignment horizontal="center" vertical="center"/>
    </xf>
    <xf numFmtId="0" fontId="18" fillId="12" borderId="15" xfId="0" applyFont="1" applyFill="1" applyBorder="1" applyAlignment="1" applyProtection="1">
      <alignment horizontal="center" vertical="center"/>
    </xf>
    <xf numFmtId="0" fontId="8" fillId="12" borderId="30" xfId="0" applyFont="1" applyFill="1" applyBorder="1" applyAlignment="1" applyProtection="1">
      <alignment horizontal="left" vertical="center" wrapText="1"/>
    </xf>
    <xf numFmtId="0" fontId="8" fillId="12" borderId="6" xfId="0" applyFont="1" applyFill="1" applyBorder="1" applyAlignment="1" applyProtection="1">
      <alignment horizontal="left" vertical="center" wrapText="1"/>
    </xf>
    <xf numFmtId="0" fontId="18" fillId="12" borderId="30" xfId="0" applyFont="1" applyFill="1" applyBorder="1" applyAlignment="1" applyProtection="1">
      <alignment horizontal="left" vertical="center" wrapText="1"/>
    </xf>
    <xf numFmtId="0" fontId="18" fillId="12" borderId="6" xfId="0" applyFont="1" applyFill="1" applyBorder="1" applyAlignment="1" applyProtection="1">
      <alignment horizontal="left" vertical="center" wrapText="1"/>
    </xf>
    <xf numFmtId="0" fontId="18" fillId="12" borderId="30" xfId="0" applyFont="1" applyFill="1" applyBorder="1" applyAlignment="1" applyProtection="1">
      <alignment horizontal="left" vertical="center"/>
    </xf>
    <xf numFmtId="0" fontId="18" fillId="12" borderId="6" xfId="0" applyFont="1" applyFill="1" applyBorder="1" applyAlignment="1" applyProtection="1">
      <alignment horizontal="left" vertical="center"/>
    </xf>
    <xf numFmtId="0" fontId="14" fillId="3" borderId="30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horizontal="left" vertical="center" wrapText="1"/>
    </xf>
    <xf numFmtId="0" fontId="40" fillId="6" borderId="3" xfId="0" applyFont="1" applyFill="1" applyBorder="1" applyAlignment="1" applyProtection="1">
      <alignment horizontal="left" vertical="center" wrapText="1" indent="2"/>
    </xf>
    <xf numFmtId="0" fontId="0" fillId="0" borderId="4" xfId="0" applyFont="1" applyBorder="1" applyAlignment="1" applyProtection="1">
      <alignment horizontal="left" vertical="center" wrapText="1" indent="2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17" fillId="6" borderId="3" xfId="0" applyFont="1" applyFill="1" applyBorder="1" applyAlignment="1" applyProtection="1">
      <alignment wrapText="1"/>
    </xf>
    <xf numFmtId="0" fontId="17" fillId="6" borderId="4" xfId="0" applyFont="1" applyFill="1" applyBorder="1" applyAlignment="1" applyProtection="1">
      <alignment wrapText="1"/>
    </xf>
    <xf numFmtId="0" fontId="40" fillId="6" borderId="4" xfId="0" applyFont="1" applyFill="1" applyBorder="1" applyAlignment="1" applyProtection="1">
      <alignment horizontal="left" vertical="center" wrapText="1" indent="2"/>
    </xf>
    <xf numFmtId="0" fontId="19" fillId="5" borderId="30" xfId="0" applyFont="1" applyFill="1" applyBorder="1" applyAlignment="1" applyProtection="1">
      <alignment horizontal="center" vertical="center" wrapText="1"/>
    </xf>
    <xf numFmtId="0" fontId="19" fillId="5" borderId="6" xfId="0" applyFont="1" applyFill="1" applyBorder="1" applyAlignment="1" applyProtection="1">
      <alignment horizontal="center" vertical="center" wrapText="1"/>
    </xf>
    <xf numFmtId="0" fontId="3" fillId="12" borderId="44" xfId="0" applyFont="1" applyFill="1" applyBorder="1" applyAlignment="1" applyProtection="1">
      <alignment horizontal="center" wrapText="1"/>
    </xf>
    <xf numFmtId="0" fontId="3" fillId="12" borderId="43" xfId="0" applyFont="1" applyFill="1" applyBorder="1" applyAlignment="1" applyProtection="1">
      <alignment horizontal="center" wrapText="1"/>
    </xf>
    <xf numFmtId="0" fontId="3" fillId="12" borderId="44" xfId="0" applyFont="1" applyFill="1" applyBorder="1" applyAlignment="1" applyProtection="1">
      <alignment horizontal="center" vertical="center"/>
    </xf>
    <xf numFmtId="0" fontId="3" fillId="12" borderId="43" xfId="0" applyFont="1" applyFill="1" applyBorder="1" applyAlignment="1" applyProtection="1">
      <alignment horizontal="center" vertical="center"/>
    </xf>
    <xf numFmtId="0" fontId="20" fillId="13" borderId="3" xfId="0" applyFont="1" applyFill="1" applyBorder="1" applyAlignment="1" applyProtection="1">
      <alignment horizontal="center" vertical="center" wrapText="1"/>
      <protection locked="0"/>
    </xf>
    <xf numFmtId="0" fontId="20" fillId="13" borderId="6" xfId="0" applyFont="1" applyFill="1" applyBorder="1" applyAlignment="1" applyProtection="1">
      <alignment horizontal="center" vertical="center" wrapText="1"/>
      <protection locked="0"/>
    </xf>
    <xf numFmtId="0" fontId="20" fillId="13" borderId="35" xfId="0" applyFont="1" applyFill="1" applyBorder="1" applyAlignment="1" applyProtection="1">
      <alignment horizontal="center" vertical="center" wrapText="1"/>
      <protection locked="0"/>
    </xf>
    <xf numFmtId="0" fontId="19" fillId="19" borderId="3" xfId="0" applyFont="1" applyFill="1" applyBorder="1" applyAlignment="1" applyProtection="1">
      <alignment horizontal="center" vertical="center" wrapText="1"/>
      <protection locked="0"/>
    </xf>
    <xf numFmtId="0" fontId="19" fillId="19" borderId="6" xfId="0" applyFont="1" applyFill="1" applyBorder="1" applyAlignment="1" applyProtection="1">
      <alignment horizontal="center" vertical="center" wrapText="1"/>
      <protection locked="0"/>
    </xf>
    <xf numFmtId="0" fontId="19" fillId="19" borderId="4" xfId="0" applyFont="1" applyFill="1" applyBorder="1" applyAlignment="1" applyProtection="1">
      <alignment horizontal="center" vertical="center" wrapText="1"/>
      <protection locked="0"/>
    </xf>
    <xf numFmtId="0" fontId="19" fillId="20" borderId="2" xfId="0" applyFont="1" applyFill="1" applyBorder="1" applyAlignment="1" applyProtection="1">
      <alignment horizontal="center" vertical="center" wrapText="1"/>
      <protection locked="0"/>
    </xf>
    <xf numFmtId="0" fontId="38" fillId="22" borderId="2" xfId="0" applyFont="1" applyFill="1" applyBorder="1" applyAlignment="1" applyProtection="1">
      <alignment horizontal="center" vertical="center" wrapText="1"/>
      <protection locked="0"/>
    </xf>
    <xf numFmtId="0" fontId="37" fillId="12" borderId="2" xfId="0" applyFont="1" applyFill="1" applyBorder="1" applyAlignment="1" applyProtection="1">
      <alignment horizontal="center" vertical="center" wrapText="1"/>
      <protection locked="0"/>
    </xf>
    <xf numFmtId="0" fontId="45" fillId="0" borderId="2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3" fillId="27" borderId="31" xfId="0" applyFont="1" applyFill="1" applyBorder="1" applyAlignment="1" applyProtection="1">
      <alignment horizontal="left" vertical="center"/>
      <protection locked="0"/>
    </xf>
    <xf numFmtId="0" fontId="3" fillId="27" borderId="31" xfId="0" applyFont="1" applyFill="1" applyBorder="1" applyAlignment="1" applyProtection="1">
      <alignment horizontal="left" vertical="center" wrapText="1"/>
      <protection locked="0"/>
    </xf>
    <xf numFmtId="0" fontId="3" fillId="27" borderId="11" xfId="0" applyFont="1" applyFill="1" applyBorder="1" applyAlignment="1" applyProtection="1">
      <alignment horizontal="left" vertical="center" wrapText="1"/>
      <protection locked="0"/>
    </xf>
    <xf numFmtId="0" fontId="3" fillId="27" borderId="15" xfId="0" applyFont="1" applyFill="1" applyBorder="1" applyAlignment="1" applyProtection="1">
      <alignment horizontal="left" vertical="center" wrapText="1"/>
      <protection locked="0"/>
    </xf>
    <xf numFmtId="0" fontId="3" fillId="27" borderId="11" xfId="0" applyFont="1" applyFill="1" applyBorder="1" applyAlignment="1" applyProtection="1">
      <alignment horizontal="center" vertical="center" wrapText="1"/>
      <protection locked="0"/>
    </xf>
    <xf numFmtId="0" fontId="3" fillId="27" borderId="15" xfId="0" applyFont="1" applyFill="1" applyBorder="1" applyAlignment="1" applyProtection="1">
      <alignment horizontal="center" vertical="center" wrapText="1"/>
      <protection locked="0"/>
    </xf>
    <xf numFmtId="0" fontId="3" fillId="20" borderId="31" xfId="0" applyFont="1" applyFill="1" applyBorder="1" applyAlignment="1" applyProtection="1">
      <alignment horizontal="left" vertical="center"/>
      <protection locked="0"/>
    </xf>
    <xf numFmtId="0" fontId="3" fillId="18" borderId="31" xfId="0" applyFont="1" applyFill="1" applyBorder="1" applyAlignment="1" applyProtection="1">
      <alignment vertical="center"/>
      <protection locked="0"/>
    </xf>
    <xf numFmtId="0" fontId="3" fillId="18" borderId="31" xfId="0" applyFont="1" applyFill="1" applyBorder="1" applyAlignment="1" applyProtection="1">
      <alignment vertical="center" wrapText="1"/>
      <protection locked="0"/>
    </xf>
    <xf numFmtId="0" fontId="3" fillId="18" borderId="31" xfId="0" applyFont="1" applyFill="1" applyBorder="1" applyAlignment="1" applyProtection="1">
      <alignment horizontal="left" vertical="center"/>
      <protection locked="0"/>
    </xf>
    <xf numFmtId="0" fontId="3" fillId="25" borderId="31" xfId="0" applyFont="1" applyFill="1" applyBorder="1" applyAlignment="1" applyProtection="1">
      <alignment horizontal="center" vertical="center"/>
      <protection locked="0"/>
    </xf>
    <xf numFmtId="0" fontId="3" fillId="22" borderId="31" xfId="0" applyFont="1" applyFill="1" applyBorder="1" applyAlignment="1" applyProtection="1">
      <alignment horizontal="center" vertical="center"/>
      <protection locked="0"/>
    </xf>
    <xf numFmtId="0" fontId="3" fillId="8" borderId="31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9" fillId="10" borderId="30" xfId="0" applyFont="1" applyFill="1" applyBorder="1" applyAlignment="1" applyProtection="1">
      <alignment horizontal="center" vertical="center" wrapText="1"/>
      <protection locked="0"/>
    </xf>
    <xf numFmtId="0" fontId="9" fillId="10" borderId="6" xfId="0" applyFont="1" applyFill="1" applyBorder="1" applyAlignment="1" applyProtection="1">
      <alignment horizontal="center" vertical="center" wrapText="1"/>
      <protection locked="0"/>
    </xf>
    <xf numFmtId="0" fontId="61" fillId="10" borderId="30" xfId="0" applyFont="1" applyFill="1" applyBorder="1" applyAlignment="1" applyProtection="1">
      <alignment horizontal="center" vertical="center" wrapText="1"/>
      <protection locked="0"/>
    </xf>
    <xf numFmtId="0" fontId="61" fillId="10" borderId="6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0" fontId="9" fillId="11" borderId="30" xfId="0" applyFont="1" applyFill="1" applyBorder="1" applyAlignment="1" applyProtection="1">
      <alignment horizontal="center" vertical="center" wrapText="1"/>
      <protection locked="0"/>
    </xf>
    <xf numFmtId="0" fontId="9" fillId="11" borderId="6" xfId="0" applyFont="1" applyFill="1" applyBorder="1" applyAlignment="1" applyProtection="1">
      <alignment horizontal="center" vertical="center" wrapText="1"/>
      <protection locked="0"/>
    </xf>
    <xf numFmtId="0" fontId="21" fillId="4" borderId="3" xfId="0" applyFont="1" applyFill="1" applyBorder="1" applyAlignment="1" applyProtection="1">
      <alignment horizontal="center" vertical="center" wrapText="1"/>
      <protection locked="0"/>
    </xf>
    <xf numFmtId="0" fontId="21" fillId="4" borderId="6" xfId="0" applyFont="1" applyFill="1" applyBorder="1" applyAlignment="1" applyProtection="1">
      <alignment horizontal="center" vertical="center" wrapText="1"/>
      <protection locked="0"/>
    </xf>
    <xf numFmtId="0" fontId="21" fillId="4" borderId="4" xfId="0" applyFont="1" applyFill="1" applyBorder="1" applyAlignment="1" applyProtection="1">
      <alignment horizontal="center" vertical="center" wrapText="1"/>
      <protection locked="0"/>
    </xf>
    <xf numFmtId="0" fontId="9" fillId="8" borderId="30" xfId="0" applyFont="1" applyFill="1" applyBorder="1" applyAlignment="1" applyProtection="1">
      <alignment horizontal="center" wrapText="1"/>
      <protection locked="0"/>
    </xf>
    <xf numFmtId="0" fontId="9" fillId="8" borderId="6" xfId="0" applyFont="1" applyFill="1" applyBorder="1" applyAlignment="1" applyProtection="1">
      <alignment horizontal="center" wrapText="1"/>
      <protection locked="0"/>
    </xf>
    <xf numFmtId="0" fontId="9" fillId="8" borderId="35" xfId="0" applyFont="1" applyFill="1" applyBorder="1" applyAlignment="1" applyProtection="1">
      <alignment horizontal="center" wrapText="1"/>
      <protection locked="0"/>
    </xf>
    <xf numFmtId="0" fontId="48" fillId="2" borderId="31" xfId="0" applyFont="1" applyFill="1" applyBorder="1" applyAlignment="1" applyProtection="1">
      <alignment horizontal="left" wrapText="1"/>
      <protection locked="0"/>
    </xf>
    <xf numFmtId="0" fontId="48" fillId="2" borderId="2" xfId="0" applyFont="1" applyFill="1" applyBorder="1" applyAlignment="1" applyProtection="1">
      <alignment horizontal="left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46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45" xfId="0" applyFont="1" applyBorder="1" applyAlignment="1" applyProtection="1">
      <alignment horizontal="center" vertical="center" wrapText="1"/>
      <protection locked="0"/>
    </xf>
    <xf numFmtId="0" fontId="20" fillId="21" borderId="3" xfId="0" applyFont="1" applyFill="1" applyBorder="1" applyAlignment="1" applyProtection="1">
      <alignment horizontal="center" vertical="center" wrapText="1"/>
      <protection locked="0"/>
    </xf>
    <xf numFmtId="0" fontId="20" fillId="21" borderId="6" xfId="0" applyFont="1" applyFill="1" applyBorder="1" applyAlignment="1" applyProtection="1">
      <alignment horizontal="center" vertical="center" wrapText="1"/>
      <protection locked="0"/>
    </xf>
    <xf numFmtId="0" fontId="20" fillId="21" borderId="4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wrapText="1"/>
      <protection locked="0"/>
    </xf>
    <xf numFmtId="0" fontId="9" fillId="2" borderId="6" xfId="0" applyFont="1" applyFill="1" applyBorder="1" applyAlignment="1" applyProtection="1">
      <alignment horizontal="center" wrapText="1"/>
      <protection locked="0"/>
    </xf>
    <xf numFmtId="0" fontId="9" fillId="2" borderId="4" xfId="0" applyFont="1" applyFill="1" applyBorder="1" applyAlignment="1" applyProtection="1">
      <alignment horizontal="center" wrapText="1"/>
      <protection locked="0"/>
    </xf>
    <xf numFmtId="0" fontId="18" fillId="3" borderId="42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Alignment="1" applyProtection="1">
      <alignment horizontal="center" vertical="center" wrapText="1"/>
      <protection locked="0"/>
    </xf>
    <xf numFmtId="0" fontId="18" fillId="3" borderId="20" xfId="0" applyFont="1" applyFill="1" applyBorder="1" applyAlignment="1" applyProtection="1">
      <alignment horizontal="center" vertical="center" wrapText="1"/>
      <protection locked="0"/>
    </xf>
    <xf numFmtId="0" fontId="18" fillId="3" borderId="13" xfId="0" applyFont="1" applyFill="1" applyBorder="1" applyAlignment="1" applyProtection="1">
      <alignment horizontal="center" vertical="center" wrapText="1"/>
      <protection locked="0"/>
    </xf>
    <xf numFmtId="0" fontId="18" fillId="3" borderId="28" xfId="0" applyFont="1" applyFill="1" applyBorder="1" applyAlignment="1" applyProtection="1">
      <alignment horizontal="center" vertical="center" wrapText="1"/>
      <protection locked="0"/>
    </xf>
    <xf numFmtId="0" fontId="18" fillId="3" borderId="15" xfId="0" applyFont="1" applyFill="1" applyBorder="1" applyAlignment="1" applyProtection="1">
      <alignment horizontal="center" vertical="center" wrapText="1"/>
      <protection locked="0"/>
    </xf>
    <xf numFmtId="0" fontId="17" fillId="2" borderId="30" xfId="0" applyFont="1" applyFill="1" applyBorder="1" applyAlignment="1" applyProtection="1">
      <alignment horizontal="left" vertical="center" wrapText="1"/>
      <protection locked="0"/>
    </xf>
    <xf numFmtId="0" fontId="17" fillId="2" borderId="4" xfId="0" applyFont="1" applyFill="1" applyBorder="1" applyAlignment="1" applyProtection="1">
      <alignment horizontal="left" vertical="center" wrapText="1"/>
      <protection locked="0"/>
    </xf>
    <xf numFmtId="0" fontId="20" fillId="2" borderId="17" xfId="0" applyFont="1" applyFill="1" applyBorder="1" applyAlignment="1" applyProtection="1">
      <alignment horizontal="center" vertical="top"/>
      <protection locked="0"/>
    </xf>
    <xf numFmtId="0" fontId="20" fillId="2" borderId="18" xfId="0" applyFont="1" applyFill="1" applyBorder="1" applyAlignment="1" applyProtection="1">
      <alignment horizontal="center" vertical="top"/>
      <protection locked="0"/>
    </xf>
    <xf numFmtId="0" fontId="20" fillId="2" borderId="19" xfId="0" applyFont="1" applyFill="1" applyBorder="1" applyAlignment="1" applyProtection="1">
      <alignment horizontal="center" vertical="top"/>
      <protection locked="0"/>
    </xf>
    <xf numFmtId="0" fontId="21" fillId="2" borderId="20" xfId="0" applyFont="1" applyFill="1" applyBorder="1" applyAlignment="1" applyProtection="1">
      <alignment horizontal="center" vertical="top"/>
      <protection locked="0"/>
    </xf>
    <xf numFmtId="0" fontId="21" fillId="2" borderId="0" xfId="0" applyFont="1" applyFill="1" applyBorder="1" applyAlignment="1" applyProtection="1">
      <alignment horizontal="center" vertical="top"/>
      <protection locked="0"/>
    </xf>
    <xf numFmtId="0" fontId="21" fillId="2" borderId="21" xfId="0" applyFont="1" applyFill="1" applyBorder="1" applyAlignment="1" applyProtection="1">
      <alignment horizontal="center" vertical="top"/>
      <protection locked="0"/>
    </xf>
    <xf numFmtId="0" fontId="22" fillId="2" borderId="43" xfId="0" applyFont="1" applyFill="1" applyBorder="1" applyAlignment="1" applyProtection="1">
      <alignment horizontal="center" vertical="top"/>
      <protection locked="0"/>
    </xf>
    <xf numFmtId="0" fontId="22" fillId="2" borderId="7" xfId="0" applyFont="1" applyFill="1" applyBorder="1" applyAlignment="1" applyProtection="1">
      <alignment horizontal="center" vertical="top"/>
      <protection locked="0"/>
    </xf>
    <xf numFmtId="0" fontId="22" fillId="2" borderId="14" xfId="0" applyFont="1" applyFill="1" applyBorder="1" applyAlignment="1" applyProtection="1">
      <alignment horizontal="center" vertical="top"/>
      <protection locked="0"/>
    </xf>
    <xf numFmtId="0" fontId="22" fillId="2" borderId="32" xfId="0" applyFont="1" applyFill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2" fillId="4" borderId="2" xfId="0" applyFont="1" applyFill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6" fillId="20" borderId="2" xfId="0" applyFont="1" applyFill="1" applyBorder="1" applyAlignment="1" applyProtection="1">
      <alignment horizontal="center" vertical="center"/>
      <protection locked="0"/>
    </xf>
    <xf numFmtId="0" fontId="6" fillId="22" borderId="2" xfId="0" applyFont="1" applyFill="1" applyBorder="1" applyAlignment="1" applyProtection="1">
      <alignment horizontal="center" vertical="center" wrapText="1"/>
      <protection locked="0"/>
    </xf>
    <xf numFmtId="0" fontId="6" fillId="22" borderId="3" xfId="0" applyFont="1" applyFill="1" applyBorder="1" applyAlignment="1" applyProtection="1">
      <alignment horizontal="center" vertical="center" wrapText="1"/>
      <protection locked="0"/>
    </xf>
    <xf numFmtId="0" fontId="6" fillId="22" borderId="29" xfId="0" applyFont="1" applyFill="1" applyBorder="1" applyAlignment="1" applyProtection="1">
      <alignment horizontal="center" vertical="center" wrapText="1"/>
      <protection locked="0"/>
    </xf>
    <xf numFmtId="0" fontId="6" fillId="19" borderId="2" xfId="0" applyFont="1" applyFill="1" applyBorder="1" applyAlignment="1" applyProtection="1">
      <alignment horizontal="center" vertical="center"/>
      <protection locked="0"/>
    </xf>
    <xf numFmtId="0" fontId="23" fillId="4" borderId="3" xfId="0" applyFont="1" applyFill="1" applyBorder="1" applyAlignment="1" applyProtection="1">
      <alignment horizontal="center" vertical="center"/>
      <protection locked="0"/>
    </xf>
    <xf numFmtId="0" fontId="23" fillId="4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9" fillId="19" borderId="2" xfId="0" applyFont="1" applyFill="1" applyBorder="1" applyAlignment="1" applyProtection="1">
      <alignment horizontal="center" vertical="center" wrapText="1"/>
      <protection locked="0"/>
    </xf>
    <xf numFmtId="0" fontId="20" fillId="2" borderId="20" xfId="0" applyFont="1" applyFill="1" applyBorder="1" applyAlignment="1" applyProtection="1">
      <alignment horizontal="center" vertical="top"/>
      <protection locked="0"/>
    </xf>
    <xf numFmtId="0" fontId="20" fillId="2" borderId="0" xfId="0" applyFont="1" applyFill="1" applyBorder="1" applyAlignment="1" applyProtection="1">
      <alignment horizontal="center" vertical="top"/>
      <protection locked="0"/>
    </xf>
    <xf numFmtId="0" fontId="20" fillId="2" borderId="21" xfId="0" applyFont="1" applyFill="1" applyBorder="1" applyAlignment="1" applyProtection="1">
      <alignment horizontal="center" vertical="top"/>
      <protection locked="0"/>
    </xf>
    <xf numFmtId="0" fontId="9" fillId="22" borderId="2" xfId="0" applyFont="1" applyFill="1" applyBorder="1" applyAlignment="1" applyProtection="1">
      <alignment horizontal="center" vertical="center" wrapText="1"/>
      <protection locked="0"/>
    </xf>
    <xf numFmtId="0" fontId="9" fillId="20" borderId="2" xfId="0" applyFont="1" applyFill="1" applyBorder="1" applyAlignment="1" applyProtection="1">
      <alignment horizontal="center" vertical="center" wrapText="1"/>
      <protection locked="0"/>
    </xf>
    <xf numFmtId="0" fontId="12" fillId="13" borderId="30" xfId="0" applyFont="1" applyFill="1" applyBorder="1" applyAlignment="1" applyProtection="1">
      <alignment horizontal="center"/>
      <protection locked="0"/>
    </xf>
    <xf numFmtId="0" fontId="12" fillId="13" borderId="4" xfId="0" applyFont="1" applyFill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9" fillId="22" borderId="3" xfId="0" applyFont="1" applyFill="1" applyBorder="1" applyAlignment="1" applyProtection="1">
      <alignment horizontal="center" vertical="center" wrapText="1"/>
      <protection locked="0"/>
    </xf>
    <xf numFmtId="0" fontId="14" fillId="8" borderId="2" xfId="0" applyFont="1" applyFill="1" applyBorder="1" applyAlignment="1" applyProtection="1">
      <alignment horizontal="center" vertical="center" wrapText="1"/>
      <protection locked="0"/>
    </xf>
    <xf numFmtId="0" fontId="14" fillId="13" borderId="10" xfId="0" applyFont="1" applyFill="1" applyBorder="1" applyAlignment="1" applyProtection="1">
      <alignment horizontal="center" vertical="center" wrapText="1"/>
      <protection locked="0"/>
    </xf>
    <xf numFmtId="0" fontId="14" fillId="13" borderId="0" xfId="0" applyFont="1" applyFill="1" applyBorder="1" applyAlignment="1" applyProtection="1">
      <alignment horizontal="center" vertical="center" wrapText="1"/>
      <protection locked="0"/>
    </xf>
    <xf numFmtId="0" fontId="14" fillId="13" borderId="1" xfId="0" applyFont="1" applyFill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 applyProtection="1">
      <alignment horizontal="center"/>
      <protection locked="0"/>
    </xf>
    <xf numFmtId="0" fontId="34" fillId="0" borderId="6" xfId="0" applyFont="1" applyBorder="1" applyAlignment="1" applyProtection="1">
      <alignment horizontal="center"/>
      <protection locked="0"/>
    </xf>
    <xf numFmtId="0" fontId="34" fillId="0" borderId="35" xfId="0" applyFont="1" applyBorder="1" applyAlignment="1" applyProtection="1">
      <alignment horizontal="center"/>
      <protection locked="0"/>
    </xf>
    <xf numFmtId="0" fontId="34" fillId="0" borderId="31" xfId="0" applyFont="1" applyBorder="1" applyAlignment="1" applyProtection="1">
      <alignment horizontal="center"/>
      <protection locked="0"/>
    </xf>
    <xf numFmtId="0" fontId="34" fillId="0" borderId="2" xfId="0" applyFont="1" applyBorder="1" applyAlignment="1" applyProtection="1">
      <alignment horizontal="center"/>
      <protection locked="0"/>
    </xf>
    <xf numFmtId="0" fontId="23" fillId="0" borderId="31" xfId="0" applyFont="1" applyBorder="1" applyAlignment="1" applyProtection="1">
      <alignment horizontal="center"/>
      <protection locked="0"/>
    </xf>
    <xf numFmtId="0" fontId="23" fillId="0" borderId="2" xfId="0" applyFont="1" applyBorder="1" applyAlignment="1" applyProtection="1">
      <alignment horizontal="center"/>
      <protection locked="0"/>
    </xf>
    <xf numFmtId="0" fontId="8" fillId="3" borderId="31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35" xfId="0" applyFont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17" fillId="6" borderId="31" xfId="0" applyFont="1" applyFill="1" applyBorder="1" applyAlignment="1" applyProtection="1">
      <alignment horizontal="left" vertical="center" wrapText="1"/>
      <protection locked="0"/>
    </xf>
    <xf numFmtId="0" fontId="17" fillId="6" borderId="2" xfId="0" applyFont="1" applyFill="1" applyBorder="1" applyAlignment="1" applyProtection="1">
      <alignment horizontal="left" vertical="center" wrapText="1"/>
      <protection locked="0"/>
    </xf>
    <xf numFmtId="0" fontId="3" fillId="23" borderId="31" xfId="0" applyFont="1" applyFill="1" applyBorder="1" applyAlignment="1" applyProtection="1">
      <alignment horizontal="left" vertical="center"/>
      <protection locked="0"/>
    </xf>
    <xf numFmtId="0" fontId="48" fillId="10" borderId="30" xfId="0" applyFont="1" applyFill="1" applyBorder="1" applyAlignment="1" applyProtection="1">
      <alignment horizontal="left" vertical="center" wrapText="1"/>
      <protection locked="0"/>
    </xf>
    <xf numFmtId="0" fontId="48" fillId="10" borderId="4" xfId="0" applyFont="1" applyFill="1" applyBorder="1" applyAlignment="1" applyProtection="1">
      <alignment horizontal="left" vertical="center" wrapText="1"/>
      <protection locked="0"/>
    </xf>
    <xf numFmtId="0" fontId="19" fillId="10" borderId="31" xfId="0" applyFont="1" applyFill="1" applyBorder="1" applyAlignment="1" applyProtection="1">
      <alignment horizontal="left" vertical="center" wrapText="1"/>
      <protection locked="0"/>
    </xf>
    <xf numFmtId="0" fontId="19" fillId="10" borderId="2" xfId="0" applyFont="1" applyFill="1" applyBorder="1" applyAlignment="1" applyProtection="1">
      <alignment horizontal="left" vertical="center" wrapText="1"/>
      <protection locked="0"/>
    </xf>
    <xf numFmtId="0" fontId="48" fillId="8" borderId="30" xfId="0" applyFont="1" applyFill="1" applyBorder="1" applyAlignment="1" applyProtection="1">
      <alignment horizontal="left" vertical="center" wrapText="1"/>
      <protection locked="0"/>
    </xf>
    <xf numFmtId="0" fontId="48" fillId="8" borderId="4" xfId="0" applyFont="1" applyFill="1" applyBorder="1" applyAlignment="1" applyProtection="1">
      <alignment horizontal="left" vertical="center" wrapText="1"/>
      <protection locked="0"/>
    </xf>
    <xf numFmtId="0" fontId="6" fillId="11" borderId="30" xfId="0" applyFont="1" applyFill="1" applyBorder="1" applyAlignment="1" applyProtection="1">
      <alignment vertical="center"/>
      <protection locked="0"/>
    </xf>
    <xf numFmtId="0" fontId="6" fillId="11" borderId="4" xfId="0" applyFont="1" applyFill="1" applyBorder="1" applyAlignment="1" applyProtection="1">
      <alignment vertical="center"/>
      <protection locked="0"/>
    </xf>
    <xf numFmtId="0" fontId="3" fillId="23" borderId="31" xfId="0" applyFont="1" applyFill="1" applyBorder="1" applyAlignment="1" applyProtection="1">
      <alignment horizontal="left" vertical="center" wrapText="1"/>
      <protection locked="0"/>
    </xf>
    <xf numFmtId="0" fontId="3" fillId="12" borderId="31" xfId="0" applyFont="1" applyFill="1" applyBorder="1" applyAlignment="1" applyProtection="1">
      <alignment horizontal="left" vertical="center" wrapText="1"/>
      <protection locked="0"/>
    </xf>
    <xf numFmtId="0" fontId="3" fillId="12" borderId="31" xfId="0" applyFont="1" applyFill="1" applyBorder="1" applyAlignment="1" applyProtection="1">
      <alignment horizontal="left" vertical="center"/>
      <protection locked="0"/>
    </xf>
    <xf numFmtId="0" fontId="19" fillId="5" borderId="42" xfId="0" applyFont="1" applyFill="1" applyBorder="1" applyAlignment="1" applyProtection="1">
      <alignment horizontal="center" vertical="center" wrapText="1"/>
      <protection locked="0"/>
    </xf>
    <xf numFmtId="0" fontId="19" fillId="5" borderId="11" xfId="0" applyFont="1" applyFill="1" applyBorder="1" applyAlignment="1" applyProtection="1">
      <alignment horizontal="center" vertical="center" wrapText="1"/>
      <protection locked="0"/>
    </xf>
    <xf numFmtId="0" fontId="19" fillId="5" borderId="28" xfId="0" applyFont="1" applyFill="1" applyBorder="1" applyAlignment="1" applyProtection="1">
      <alignment horizontal="center" vertical="center" wrapText="1"/>
      <protection locked="0"/>
    </xf>
    <xf numFmtId="0" fontId="19" fillId="5" borderId="15" xfId="0" applyFont="1" applyFill="1" applyBorder="1" applyAlignment="1" applyProtection="1">
      <alignment horizontal="center" vertical="center" wrapText="1"/>
      <protection locked="0"/>
    </xf>
    <xf numFmtId="0" fontId="48" fillId="11" borderId="30" xfId="0" applyFont="1" applyFill="1" applyBorder="1" applyAlignment="1" applyProtection="1">
      <alignment horizontal="left" vertical="center" wrapText="1"/>
      <protection locked="0"/>
    </xf>
    <xf numFmtId="0" fontId="48" fillId="11" borderId="4" xfId="0" applyFont="1" applyFill="1" applyBorder="1" applyAlignment="1" applyProtection="1">
      <alignment horizontal="left" vertical="center" wrapText="1"/>
      <protection locked="0"/>
    </xf>
    <xf numFmtId="0" fontId="2" fillId="20" borderId="2" xfId="0" applyFont="1" applyFill="1" applyBorder="1" applyAlignment="1" applyProtection="1">
      <alignment horizontal="center" vertical="center" wrapText="1"/>
      <protection locked="0"/>
    </xf>
    <xf numFmtId="0" fontId="37" fillId="22" borderId="2" xfId="0" applyFont="1" applyFill="1" applyBorder="1" applyAlignment="1" applyProtection="1">
      <alignment horizontal="center" vertical="center" wrapText="1"/>
      <protection locked="0"/>
    </xf>
    <xf numFmtId="0" fontId="2" fillId="19" borderId="3" xfId="0" applyFont="1" applyFill="1" applyBorder="1" applyAlignment="1" applyProtection="1">
      <alignment horizontal="center" vertical="center" wrapText="1"/>
      <protection locked="0"/>
    </xf>
    <xf numFmtId="0" fontId="2" fillId="19" borderId="6" xfId="0" applyFont="1" applyFill="1" applyBorder="1" applyAlignment="1" applyProtection="1">
      <alignment horizontal="center" vertical="center" wrapText="1"/>
      <protection locked="0"/>
    </xf>
    <xf numFmtId="0" fontId="2" fillId="19" borderId="4" xfId="0" applyFont="1" applyFill="1" applyBorder="1" applyAlignment="1" applyProtection="1">
      <alignment horizontal="center" vertical="center" wrapText="1"/>
      <protection locked="0"/>
    </xf>
    <xf numFmtId="0" fontId="49" fillId="6" borderId="30" xfId="0" applyFont="1" applyFill="1" applyBorder="1" applyAlignment="1" applyProtection="1">
      <alignment horizontal="left" vertical="center" wrapText="1"/>
      <protection locked="0"/>
    </xf>
    <xf numFmtId="0" fontId="49" fillId="6" borderId="4" xfId="0" applyFont="1" applyFill="1" applyBorder="1" applyAlignment="1" applyProtection="1">
      <alignment horizontal="left" vertical="center" wrapText="1"/>
      <protection locked="0"/>
    </xf>
    <xf numFmtId="0" fontId="48" fillId="6" borderId="30" xfId="0" applyFont="1" applyFill="1" applyBorder="1" applyAlignment="1" applyProtection="1">
      <alignment horizontal="left" vertical="center" wrapText="1"/>
      <protection locked="0"/>
    </xf>
    <xf numFmtId="0" fontId="48" fillId="6" borderId="4" xfId="0" applyFont="1" applyFill="1" applyBorder="1" applyAlignment="1" applyProtection="1">
      <alignment horizontal="left" vertical="center" wrapText="1"/>
      <protection locked="0"/>
    </xf>
    <xf numFmtId="0" fontId="3" fillId="18" borderId="31" xfId="0" applyFont="1" applyFill="1" applyBorder="1" applyAlignment="1" applyProtection="1">
      <alignment horizontal="left" vertical="center" wrapText="1"/>
      <protection locked="0"/>
    </xf>
    <xf numFmtId="0" fontId="19" fillId="8" borderId="31" xfId="0" applyFont="1" applyFill="1" applyBorder="1" applyAlignment="1" applyProtection="1">
      <alignment horizontal="left" vertical="center" wrapText="1"/>
      <protection locked="0"/>
    </xf>
    <xf numFmtId="0" fontId="19" fillId="8" borderId="2" xfId="0" applyFont="1" applyFill="1" applyBorder="1" applyAlignment="1" applyProtection="1">
      <alignment horizontal="left" vertical="center" wrapText="1"/>
      <protection locked="0"/>
    </xf>
    <xf numFmtId="0" fontId="8" fillId="12" borderId="31" xfId="0" applyFont="1" applyFill="1" applyBorder="1" applyAlignment="1" applyProtection="1">
      <alignment horizontal="right" vertical="center" wrapText="1"/>
      <protection locked="0"/>
    </xf>
    <xf numFmtId="0" fontId="8" fillId="12" borderId="2" xfId="0" applyFont="1" applyFill="1" applyBorder="1" applyAlignment="1" applyProtection="1">
      <alignment horizontal="right" vertical="center" wrapText="1"/>
      <protection locked="0"/>
    </xf>
    <xf numFmtId="0" fontId="3" fillId="11" borderId="44" xfId="0" applyFont="1" applyFill="1" applyBorder="1" applyAlignment="1" applyProtection="1">
      <alignment horizontal="center" vertical="center" wrapText="1"/>
      <protection locked="0"/>
    </xf>
    <xf numFmtId="0" fontId="3" fillId="11" borderId="4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12" borderId="30" xfId="0" applyFont="1" applyFill="1" applyBorder="1" applyAlignment="1" applyProtection="1">
      <alignment horizontal="center" vertical="center" wrapText="1"/>
      <protection locked="0"/>
    </xf>
    <xf numFmtId="0" fontId="3" fillId="12" borderId="4" xfId="0" applyFont="1" applyFill="1" applyBorder="1" applyAlignment="1" applyProtection="1">
      <alignment horizontal="center" vertical="center" wrapText="1"/>
      <protection locked="0"/>
    </xf>
    <xf numFmtId="0" fontId="3" fillId="26" borderId="31" xfId="0" applyFont="1" applyFill="1" applyBorder="1" applyAlignment="1" applyProtection="1">
      <alignment horizontal="center" vertical="center" wrapText="1"/>
      <protection locked="0"/>
    </xf>
    <xf numFmtId="0" fontId="6" fillId="11" borderId="30" xfId="0" applyFont="1" applyFill="1" applyBorder="1" applyAlignment="1" applyProtection="1">
      <alignment horizontal="center" vertical="center" wrapText="1"/>
    </xf>
    <xf numFmtId="0" fontId="6" fillId="11" borderId="4" xfId="0" applyFont="1" applyFill="1" applyBorder="1" applyAlignment="1" applyProtection="1">
      <alignment horizontal="center" vertical="center" wrapText="1"/>
    </xf>
    <xf numFmtId="0" fontId="19" fillId="5" borderId="42" xfId="0" applyFont="1" applyFill="1" applyBorder="1" applyAlignment="1" applyProtection="1">
      <alignment horizontal="center" vertical="center" wrapText="1"/>
    </xf>
    <xf numFmtId="0" fontId="19" fillId="5" borderId="11" xfId="0" applyFont="1" applyFill="1" applyBorder="1" applyAlignment="1" applyProtection="1">
      <alignment horizontal="center" vertical="center" wrapText="1"/>
    </xf>
    <xf numFmtId="0" fontId="19" fillId="5" borderId="20" xfId="0" applyFont="1" applyFill="1" applyBorder="1" applyAlignment="1" applyProtection="1">
      <alignment horizontal="center" vertical="center" wrapText="1"/>
    </xf>
    <xf numFmtId="0" fontId="19" fillId="5" borderId="13" xfId="0" applyFont="1" applyFill="1" applyBorder="1" applyAlignment="1" applyProtection="1">
      <alignment horizontal="center" vertical="center" wrapText="1"/>
    </xf>
    <xf numFmtId="0" fontId="19" fillId="5" borderId="2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45" fillId="0" borderId="9" xfId="0" applyFont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45" fillId="0" borderId="46" xfId="0" applyFont="1" applyBorder="1" applyAlignment="1" applyProtection="1">
      <alignment horizontal="center" vertical="center" wrapText="1"/>
    </xf>
    <xf numFmtId="0" fontId="45" fillId="0" borderId="12" xfId="0" applyFont="1" applyBorder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center" vertical="center" wrapText="1"/>
    </xf>
    <xf numFmtId="0" fontId="45" fillId="0" borderId="21" xfId="0" applyFont="1" applyBorder="1" applyAlignment="1" applyProtection="1">
      <alignment horizontal="center" vertical="center" wrapText="1"/>
    </xf>
    <xf numFmtId="0" fontId="45" fillId="0" borderId="14" xfId="0" applyFont="1" applyBorder="1" applyAlignment="1" applyProtection="1">
      <alignment horizontal="center" vertical="center" wrapText="1"/>
    </xf>
    <xf numFmtId="0" fontId="45" fillId="0" borderId="1" xfId="0" applyFont="1" applyBorder="1" applyAlignment="1" applyProtection="1">
      <alignment horizontal="center" vertical="center" wrapText="1"/>
    </xf>
    <xf numFmtId="0" fontId="45" fillId="0" borderId="45" xfId="0" applyFont="1" applyBorder="1" applyAlignment="1" applyProtection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 wrapText="1"/>
    </xf>
    <xf numFmtId="0" fontId="14" fillId="18" borderId="3" xfId="0" applyFont="1" applyFill="1" applyBorder="1" applyAlignment="1" applyProtection="1">
      <alignment horizontal="center" vertical="center" wrapText="1"/>
    </xf>
    <xf numFmtId="0" fontId="14" fillId="18" borderId="6" xfId="0" applyFont="1" applyFill="1" applyBorder="1" applyAlignment="1" applyProtection="1">
      <alignment horizontal="center" vertical="center" wrapText="1"/>
    </xf>
    <xf numFmtId="0" fontId="14" fillId="18" borderId="4" xfId="0" applyFont="1" applyFill="1" applyBorder="1" applyAlignment="1" applyProtection="1">
      <alignment horizontal="center" vertical="center" wrapText="1"/>
    </xf>
    <xf numFmtId="0" fontId="14" fillId="6" borderId="14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 applyProtection="1">
      <alignment horizontal="center" vertical="center" wrapText="1"/>
    </xf>
    <xf numFmtId="0" fontId="14" fillId="6" borderId="15" xfId="0" applyFont="1" applyFill="1" applyBorder="1" applyAlignment="1" applyProtection="1">
      <alignment horizontal="center" vertical="center" wrapText="1"/>
    </xf>
    <xf numFmtId="0" fontId="14" fillId="7" borderId="3" xfId="0" applyFont="1" applyFill="1" applyBorder="1" applyAlignment="1" applyProtection="1">
      <alignment horizontal="center" vertical="center" wrapText="1"/>
    </xf>
    <xf numFmtId="0" fontId="14" fillId="7" borderId="6" xfId="0" applyFont="1" applyFill="1" applyBorder="1" applyAlignment="1" applyProtection="1">
      <alignment horizontal="center" vertical="center" wrapText="1"/>
    </xf>
    <xf numFmtId="0" fontId="14" fillId="7" borderId="4" xfId="0" applyFont="1" applyFill="1" applyBorder="1" applyAlignment="1" applyProtection="1">
      <alignment horizontal="center" vertical="center" wrapText="1"/>
    </xf>
    <xf numFmtId="0" fontId="14" fillId="8" borderId="3" xfId="0" applyFont="1" applyFill="1" applyBorder="1" applyAlignment="1" applyProtection="1">
      <alignment horizontal="center" vertical="center" wrapText="1"/>
    </xf>
    <xf numFmtId="0" fontId="14" fillId="8" borderId="6" xfId="0" applyFont="1" applyFill="1" applyBorder="1" applyAlignment="1" applyProtection="1">
      <alignment horizontal="center" vertical="center" wrapText="1"/>
    </xf>
    <xf numFmtId="0" fontId="14" fillId="8" borderId="4" xfId="0" applyFont="1" applyFill="1" applyBorder="1" applyAlignment="1" applyProtection="1">
      <alignment horizontal="center" vertical="center" wrapText="1"/>
    </xf>
    <xf numFmtId="0" fontId="14" fillId="6" borderId="3" xfId="0" applyFont="1" applyFill="1" applyBorder="1" applyAlignment="1" applyProtection="1">
      <alignment horizontal="center" vertical="center" wrapText="1"/>
    </xf>
    <xf numFmtId="0" fontId="14" fillId="6" borderId="6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center" vertical="center" wrapText="1"/>
    </xf>
    <xf numFmtId="0" fontId="20" fillId="13" borderId="3" xfId="0" applyFont="1" applyFill="1" applyBorder="1" applyAlignment="1" applyProtection="1">
      <alignment horizontal="center" vertical="center" wrapText="1"/>
    </xf>
    <xf numFmtId="0" fontId="20" fillId="13" borderId="6" xfId="0" applyFont="1" applyFill="1" applyBorder="1" applyAlignment="1" applyProtection="1">
      <alignment horizontal="center" vertical="center" wrapText="1"/>
    </xf>
    <xf numFmtId="0" fontId="20" fillId="13" borderId="35" xfId="0" applyFont="1" applyFill="1" applyBorder="1" applyAlignment="1" applyProtection="1">
      <alignment horizontal="center" vertical="center" wrapText="1"/>
    </xf>
    <xf numFmtId="0" fontId="20" fillId="13" borderId="47" xfId="0" applyFont="1" applyFill="1" applyBorder="1" applyAlignment="1" applyProtection="1">
      <alignment horizontal="center" vertical="center" wrapText="1"/>
    </xf>
    <xf numFmtId="0" fontId="20" fillId="13" borderId="48" xfId="0" applyFont="1" applyFill="1" applyBorder="1" applyAlignment="1" applyProtection="1">
      <alignment horizontal="center" vertical="center" wrapText="1"/>
    </xf>
    <xf numFmtId="0" fontId="20" fillId="13" borderId="49" xfId="0" applyFont="1" applyFill="1" applyBorder="1" applyAlignment="1" applyProtection="1">
      <alignment horizontal="center" vertical="center" wrapText="1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45" xfId="0" applyFont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 wrapText="1"/>
    </xf>
    <xf numFmtId="0" fontId="2" fillId="6" borderId="46" xfId="0" applyFont="1" applyFill="1" applyBorder="1" applyAlignment="1" applyProtection="1">
      <alignment horizontal="center" vertical="center" wrapText="1"/>
    </xf>
    <xf numFmtId="0" fontId="2" fillId="6" borderId="12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6" borderId="45" xfId="0" applyFont="1" applyFill="1" applyBorder="1" applyAlignment="1" applyProtection="1">
      <alignment horizontal="center" vertical="center" wrapText="1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35" xfId="0" applyFont="1" applyFill="1" applyBorder="1" applyAlignment="1" applyProtection="1">
      <alignment horizontal="center" vertical="center" wrapText="1"/>
      <protection locked="0"/>
    </xf>
    <xf numFmtId="0" fontId="20" fillId="6" borderId="3" xfId="0" applyFont="1" applyFill="1" applyBorder="1" applyAlignment="1" applyProtection="1">
      <alignment horizontal="center" vertical="center" wrapText="1"/>
      <protection locked="0"/>
    </xf>
    <xf numFmtId="0" fontId="20" fillId="6" borderId="6" xfId="0" applyFont="1" applyFill="1" applyBorder="1" applyAlignment="1" applyProtection="1">
      <alignment horizontal="center" vertical="center" wrapText="1"/>
      <protection locked="0"/>
    </xf>
    <xf numFmtId="0" fontId="20" fillId="6" borderId="35" xfId="0" applyFont="1" applyFill="1" applyBorder="1" applyAlignment="1" applyProtection="1">
      <alignment horizontal="center" vertical="center" wrapText="1"/>
      <protection locked="0"/>
    </xf>
    <xf numFmtId="0" fontId="9" fillId="2" borderId="35" xfId="0" applyFont="1" applyFill="1" applyBorder="1" applyAlignment="1" applyProtection="1">
      <alignment horizontal="center" wrapText="1"/>
      <protection locked="0"/>
    </xf>
    <xf numFmtId="0" fontId="12" fillId="8" borderId="2" xfId="0" applyFont="1" applyFill="1" applyBorder="1" applyAlignment="1" applyProtection="1">
      <alignment horizontal="center"/>
      <protection locked="0"/>
    </xf>
    <xf numFmtId="0" fontId="12" fillId="8" borderId="29" xfId="0" applyFont="1" applyFill="1" applyBorder="1" applyAlignment="1" applyProtection="1">
      <alignment horizontal="center"/>
      <protection locked="0"/>
    </xf>
    <xf numFmtId="0" fontId="9" fillId="10" borderId="35" xfId="0" applyFont="1" applyFill="1" applyBorder="1" applyAlignment="1" applyProtection="1">
      <alignment horizontal="center" vertical="center" wrapText="1"/>
      <protection locked="0"/>
    </xf>
    <xf numFmtId="0" fontId="9" fillId="11" borderId="35" xfId="0" applyFont="1" applyFill="1" applyBorder="1" applyAlignment="1" applyProtection="1">
      <alignment horizontal="center" vertical="center" wrapText="1"/>
      <protection locked="0"/>
    </xf>
    <xf numFmtId="0" fontId="45" fillId="11" borderId="3" xfId="0" applyFont="1" applyFill="1" applyBorder="1" applyAlignment="1" applyProtection="1">
      <alignment horizontal="center" vertical="top" wrapText="1"/>
    </xf>
    <xf numFmtId="0" fontId="45" fillId="11" borderId="6" xfId="0" applyFont="1" applyFill="1" applyBorder="1" applyAlignment="1" applyProtection="1">
      <alignment horizontal="center" vertical="top" wrapText="1"/>
    </xf>
    <xf numFmtId="0" fontId="45" fillId="11" borderId="4" xfId="0" applyFont="1" applyFill="1" applyBorder="1" applyAlignment="1" applyProtection="1">
      <alignment horizontal="center" vertical="top" wrapText="1"/>
    </xf>
    <xf numFmtId="0" fontId="45" fillId="0" borderId="3" xfId="0" applyFont="1" applyBorder="1" applyAlignment="1" applyProtection="1">
      <alignment horizontal="center" vertical="center" wrapText="1"/>
    </xf>
    <xf numFmtId="0" fontId="45" fillId="0" borderId="6" xfId="0" applyFont="1" applyBorder="1" applyAlignment="1" applyProtection="1">
      <alignment horizontal="center" vertical="center" wrapText="1"/>
    </xf>
    <xf numFmtId="0" fontId="45" fillId="0" borderId="35" xfId="0" applyFont="1" applyBorder="1" applyAlignment="1" applyProtection="1">
      <alignment horizontal="center" vertical="center" wrapText="1"/>
    </xf>
    <xf numFmtId="0" fontId="45" fillId="0" borderId="3" xfId="0" applyFont="1" applyBorder="1" applyAlignment="1" applyProtection="1">
      <alignment horizontal="center" vertical="center" wrapText="1"/>
      <protection locked="0"/>
    </xf>
    <xf numFmtId="0" fontId="45" fillId="0" borderId="6" xfId="0" applyFont="1" applyBorder="1" applyAlignment="1" applyProtection="1">
      <alignment horizontal="center" vertical="center" wrapText="1"/>
      <protection locked="0"/>
    </xf>
    <xf numFmtId="0" fontId="45" fillId="0" borderId="35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0" fontId="6" fillId="0" borderId="40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0" fontId="34" fillId="0" borderId="26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/>
    </xf>
    <xf numFmtId="0" fontId="19" fillId="8" borderId="2" xfId="0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/>
    </xf>
    <xf numFmtId="0" fontId="18" fillId="3" borderId="29" xfId="0" applyFont="1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center" vertical="top" wrapText="1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</xf>
    <xf numFmtId="0" fontId="19" fillId="7" borderId="3" xfId="0" applyFont="1" applyFill="1" applyBorder="1" applyAlignment="1" applyProtection="1">
      <alignment horizontal="center" vertical="center" wrapText="1"/>
    </xf>
    <xf numFmtId="0" fontId="19" fillId="7" borderId="6" xfId="0" applyFont="1" applyFill="1" applyBorder="1" applyAlignment="1" applyProtection="1">
      <alignment horizontal="center" vertical="center" wrapText="1"/>
    </xf>
    <xf numFmtId="0" fontId="19" fillId="7" borderId="4" xfId="0" applyFont="1" applyFill="1" applyBorder="1" applyAlignment="1" applyProtection="1">
      <alignment horizontal="center" vertical="center" wrapText="1"/>
    </xf>
    <xf numFmtId="0" fontId="19" fillId="8" borderId="3" xfId="0" applyFont="1" applyFill="1" applyBorder="1" applyAlignment="1" applyProtection="1">
      <alignment horizontal="center" vertical="center" wrapText="1"/>
    </xf>
    <xf numFmtId="0" fontId="19" fillId="8" borderId="6" xfId="0" applyFont="1" applyFill="1" applyBorder="1" applyAlignment="1" applyProtection="1">
      <alignment horizontal="center" vertical="center" wrapText="1"/>
    </xf>
    <xf numFmtId="0" fontId="19" fillId="8" borderId="4" xfId="0" applyFont="1" applyFill="1" applyBorder="1" applyAlignment="1" applyProtection="1">
      <alignment horizontal="center" vertical="center" wrapText="1"/>
    </xf>
    <xf numFmtId="0" fontId="11" fillId="0" borderId="42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20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28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9" fillId="3" borderId="42" xfId="0" applyFont="1" applyFill="1" applyBorder="1" applyAlignment="1" applyProtection="1">
      <alignment horizontal="left" vertical="center" wrapText="1"/>
      <protection locked="0"/>
    </xf>
    <xf numFmtId="0" fontId="19" fillId="3" borderId="11" xfId="0" applyFont="1" applyFill="1" applyBorder="1" applyAlignment="1" applyProtection="1">
      <alignment horizontal="left" vertical="center" wrapText="1"/>
      <protection locked="0"/>
    </xf>
    <xf numFmtId="0" fontId="19" fillId="3" borderId="20" xfId="0" applyFont="1" applyFill="1" applyBorder="1" applyAlignment="1" applyProtection="1">
      <alignment horizontal="left" vertical="center" wrapText="1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 locked="0"/>
    </xf>
    <xf numFmtId="0" fontId="19" fillId="3" borderId="28" xfId="0" applyFont="1" applyFill="1" applyBorder="1" applyAlignment="1" applyProtection="1">
      <alignment horizontal="left" vertical="center" wrapText="1"/>
      <protection locked="0"/>
    </xf>
    <xf numFmtId="0" fontId="19" fillId="3" borderId="15" xfId="0" applyFont="1" applyFill="1" applyBorder="1" applyAlignment="1" applyProtection="1">
      <alignment horizontal="left" vertical="center" wrapText="1"/>
      <protection locked="0"/>
    </xf>
    <xf numFmtId="0" fontId="19" fillId="5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top" wrapText="1"/>
    </xf>
    <xf numFmtId="0" fontId="40" fillId="10" borderId="30" xfId="0" applyFont="1" applyFill="1" applyBorder="1" applyAlignment="1" applyProtection="1">
      <alignment horizontal="left" vertical="center" wrapText="1"/>
    </xf>
    <xf numFmtId="0" fontId="40" fillId="10" borderId="4" xfId="0" applyFont="1" applyFill="1" applyBorder="1" applyAlignment="1" applyProtection="1">
      <alignment horizontal="left" vertical="center" wrapText="1"/>
    </xf>
    <xf numFmtId="0" fontId="40" fillId="11" borderId="30" xfId="0" applyFont="1" applyFill="1" applyBorder="1" applyAlignment="1" applyProtection="1">
      <alignment horizontal="left" vertical="center" wrapText="1"/>
    </xf>
    <xf numFmtId="0" fontId="40" fillId="11" borderId="4" xfId="0" applyFont="1" applyFill="1" applyBorder="1" applyAlignment="1" applyProtection="1">
      <alignment horizontal="left" vertical="center" wrapText="1"/>
    </xf>
    <xf numFmtId="0" fontId="19" fillId="3" borderId="2" xfId="0" applyFont="1" applyFill="1" applyBorder="1" applyAlignment="1" applyProtection="1">
      <alignment horizontal="center" vertical="center" wrapText="1"/>
    </xf>
    <xf numFmtId="0" fontId="19" fillId="18" borderId="3" xfId="0" applyFont="1" applyFill="1" applyBorder="1" applyAlignment="1" applyProtection="1">
      <alignment horizontal="center" vertical="center" wrapText="1"/>
    </xf>
    <xf numFmtId="0" fontId="19" fillId="18" borderId="6" xfId="0" applyFont="1" applyFill="1" applyBorder="1" applyAlignment="1" applyProtection="1">
      <alignment horizontal="center" vertical="center" wrapText="1"/>
    </xf>
    <xf numFmtId="0" fontId="19" fillId="18" borderId="4" xfId="0" applyFont="1" applyFill="1" applyBorder="1" applyAlignment="1" applyProtection="1">
      <alignment horizontal="center" vertical="center" wrapText="1"/>
    </xf>
    <xf numFmtId="0" fontId="40" fillId="6" borderId="30" xfId="0" applyFont="1" applyFill="1" applyBorder="1" applyAlignment="1" applyProtection="1">
      <alignment horizontal="left" vertical="center" wrapText="1"/>
    </xf>
    <xf numFmtId="0" fontId="40" fillId="6" borderId="4" xfId="0" applyFont="1" applyFill="1" applyBorder="1" applyAlignment="1" applyProtection="1">
      <alignment horizontal="left" vertical="center" wrapText="1"/>
    </xf>
    <xf numFmtId="0" fontId="2" fillId="12" borderId="31" xfId="0" applyFont="1" applyFill="1" applyBorder="1" applyAlignment="1" applyProtection="1">
      <alignment horizontal="left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12" borderId="31" xfId="0" applyFont="1" applyFill="1" applyBorder="1" applyAlignment="1" applyProtection="1">
      <alignment horizontal="right" vertical="center" wrapText="1"/>
    </xf>
    <xf numFmtId="0" fontId="18" fillId="12" borderId="2" xfId="0" applyFont="1" applyFill="1" applyBorder="1" applyAlignment="1" applyProtection="1">
      <alignment horizontal="right" vertical="center" wrapText="1"/>
    </xf>
    <xf numFmtId="0" fontId="60" fillId="0" borderId="2" xfId="0" applyFont="1" applyBorder="1" applyAlignment="1" applyProtection="1">
      <alignment horizontal="center" vertical="center" wrapText="1"/>
      <protection locked="0"/>
    </xf>
    <xf numFmtId="0" fontId="60" fillId="0" borderId="33" xfId="0" applyFont="1" applyBorder="1" applyAlignment="1" applyProtection="1">
      <alignment horizontal="center" vertical="center" wrapText="1"/>
      <protection locked="0"/>
    </xf>
    <xf numFmtId="0" fontId="18" fillId="12" borderId="36" xfId="0" applyFont="1" applyFill="1" applyBorder="1" applyAlignment="1" applyProtection="1">
      <alignment horizontal="right" vertical="center" wrapText="1"/>
    </xf>
    <xf numFmtId="0" fontId="18" fillId="12" borderId="33" xfId="0" applyFont="1" applyFill="1" applyBorder="1" applyAlignment="1" applyProtection="1">
      <alignment horizontal="right" vertical="center" wrapText="1"/>
    </xf>
    <xf numFmtId="0" fontId="18" fillId="12" borderId="31" xfId="0" applyFont="1" applyFill="1" applyBorder="1" applyAlignment="1" applyProtection="1">
      <alignment horizontal="center" vertical="center" wrapText="1"/>
    </xf>
    <xf numFmtId="0" fontId="18" fillId="12" borderId="2" xfId="0" applyFont="1" applyFill="1" applyBorder="1" applyAlignment="1" applyProtection="1">
      <alignment horizontal="center" vertical="center" wrapText="1"/>
    </xf>
    <xf numFmtId="0" fontId="2" fillId="10" borderId="11" xfId="0" applyFont="1" applyFill="1" applyBorder="1" applyAlignment="1" applyProtection="1">
      <alignment horizontal="left" vertical="center" wrapText="1"/>
    </xf>
    <xf numFmtId="0" fontId="2" fillId="10" borderId="15" xfId="0" applyFont="1" applyFill="1" applyBorder="1" applyAlignment="1" applyProtection="1">
      <alignment horizontal="left" vertical="center" wrapText="1"/>
    </xf>
    <xf numFmtId="0" fontId="2" fillId="26" borderId="31" xfId="0" applyFont="1" applyFill="1" applyBorder="1" applyAlignment="1" applyProtection="1">
      <alignment horizontal="left" vertical="center" wrapText="1"/>
    </xf>
    <xf numFmtId="0" fontId="2" fillId="11" borderId="31" xfId="0" applyFont="1" applyFill="1" applyBorder="1" applyAlignment="1" applyProtection="1">
      <alignment horizontal="center" vertical="center" wrapText="1"/>
    </xf>
    <xf numFmtId="0" fontId="2" fillId="10" borderId="31" xfId="0" applyFont="1" applyFill="1" applyBorder="1" applyAlignment="1" applyProtection="1">
      <alignment horizontal="left" vertical="center" wrapText="1"/>
    </xf>
    <xf numFmtId="0" fontId="2" fillId="25" borderId="31" xfId="0" applyFont="1" applyFill="1" applyBorder="1" applyAlignment="1" applyProtection="1">
      <alignment horizontal="left" vertical="center" wrapText="1"/>
    </xf>
    <xf numFmtId="0" fontId="2" fillId="22" borderId="31" xfId="0" applyFont="1" applyFill="1" applyBorder="1" applyAlignment="1" applyProtection="1">
      <alignment horizontal="left" vertical="center" wrapText="1"/>
    </xf>
    <xf numFmtId="0" fontId="2" fillId="8" borderId="31" xfId="0" applyFont="1" applyFill="1" applyBorder="1" applyAlignment="1" applyProtection="1">
      <alignment horizontal="left" vertical="center" wrapText="1"/>
    </xf>
    <xf numFmtId="0" fontId="2" fillId="20" borderId="44" xfId="0" applyFont="1" applyFill="1" applyBorder="1" applyAlignment="1" applyProtection="1">
      <alignment horizontal="left" vertical="center" wrapText="1"/>
    </xf>
    <xf numFmtId="0" fontId="2" fillId="20" borderId="43" xfId="0" applyFont="1" applyFill="1" applyBorder="1" applyAlignment="1" applyProtection="1">
      <alignment horizontal="left" vertical="center" wrapText="1"/>
    </xf>
    <xf numFmtId="0" fontId="2" fillId="20" borderId="31" xfId="0" applyFont="1" applyFill="1" applyBorder="1" applyAlignment="1" applyProtection="1">
      <alignment horizontal="left" vertical="center" wrapText="1"/>
    </xf>
    <xf numFmtId="0" fontId="2" fillId="23" borderId="31" xfId="0" applyFont="1" applyFill="1" applyBorder="1" applyAlignment="1" applyProtection="1">
      <alignment horizontal="left" vertical="center" wrapText="1"/>
    </xf>
    <xf numFmtId="0" fontId="2" fillId="23" borderId="44" xfId="0" applyFont="1" applyFill="1" applyBorder="1" applyAlignment="1" applyProtection="1">
      <alignment horizontal="left" vertical="center" wrapText="1"/>
    </xf>
    <xf numFmtId="0" fontId="2" fillId="23" borderId="43" xfId="0" applyFont="1" applyFill="1" applyBorder="1" applyAlignment="1" applyProtection="1">
      <alignment horizontal="left" vertical="center" wrapText="1"/>
    </xf>
    <xf numFmtId="0" fontId="40" fillId="2" borderId="31" xfId="0" applyFont="1" applyFill="1" applyBorder="1" applyAlignment="1" applyProtection="1">
      <alignment horizontal="left" vertical="center" wrapText="1"/>
    </xf>
    <xf numFmtId="0" fontId="40" fillId="2" borderId="2" xfId="0" applyFont="1" applyFill="1" applyBorder="1" applyAlignment="1" applyProtection="1">
      <alignment horizontal="left" vertical="center" wrapText="1"/>
    </xf>
    <xf numFmtId="0" fontId="48" fillId="8" borderId="30" xfId="0" applyFont="1" applyFill="1" applyBorder="1" applyAlignment="1" applyProtection="1">
      <alignment horizontal="left" vertical="center" wrapText="1"/>
    </xf>
    <xf numFmtId="0" fontId="48" fillId="8" borderId="4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center"/>
    </xf>
    <xf numFmtId="0" fontId="18" fillId="3" borderId="31" xfId="0" applyFont="1" applyFill="1" applyBorder="1" applyAlignment="1" applyProtection="1">
      <alignment horizontal="left" vertical="center" wrapText="1"/>
    </xf>
    <xf numFmtId="0" fontId="18" fillId="3" borderId="31" xfId="0" applyFont="1" applyFill="1" applyBorder="1" applyAlignment="1" applyProtection="1">
      <alignment horizontal="left"/>
    </xf>
    <xf numFmtId="0" fontId="18" fillId="3" borderId="2" xfId="0" applyFont="1" applyFill="1" applyBorder="1" applyAlignment="1" applyProtection="1">
      <alignment horizontal="left"/>
    </xf>
    <xf numFmtId="0" fontId="6" fillId="0" borderId="38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19" fillId="6" borderId="14" xfId="0" applyFont="1" applyFill="1" applyBorder="1" applyAlignment="1" applyProtection="1">
      <alignment horizontal="center" vertical="center" wrapText="1"/>
    </xf>
    <xf numFmtId="0" fontId="19" fillId="6" borderId="1" xfId="0" applyFont="1" applyFill="1" applyBorder="1" applyAlignment="1" applyProtection="1">
      <alignment horizontal="center" vertical="center" wrapText="1"/>
    </xf>
    <xf numFmtId="0" fontId="19" fillId="6" borderId="15" xfId="0" applyFont="1" applyFill="1" applyBorder="1" applyAlignment="1" applyProtection="1">
      <alignment horizontal="center" vertical="center" wrapText="1"/>
    </xf>
    <xf numFmtId="0" fontId="17" fillId="2" borderId="30" xfId="0" applyFont="1" applyFill="1" applyBorder="1" applyAlignment="1" applyProtection="1">
      <alignment horizontal="left" vertical="center" wrapText="1"/>
    </xf>
    <xf numFmtId="0" fontId="17" fillId="2" borderId="4" xfId="0" applyFont="1" applyFill="1" applyBorder="1" applyAlignment="1" applyProtection="1">
      <alignment horizontal="left" vertical="center" wrapText="1"/>
    </xf>
    <xf numFmtId="0" fontId="19" fillId="8" borderId="31" xfId="0" applyFont="1" applyFill="1" applyBorder="1" applyAlignment="1" applyProtection="1">
      <alignment horizontal="left" vertical="center" wrapText="1"/>
    </xf>
    <xf numFmtId="0" fontId="19" fillId="8" borderId="2" xfId="0" applyFont="1" applyFill="1" applyBorder="1" applyAlignment="1" applyProtection="1">
      <alignment horizontal="left" vertical="center" wrapText="1"/>
    </xf>
    <xf numFmtId="0" fontId="19" fillId="10" borderId="31" xfId="0" applyFont="1" applyFill="1" applyBorder="1" applyAlignment="1" applyProtection="1">
      <alignment horizontal="left" vertical="center" wrapText="1"/>
    </xf>
    <xf numFmtId="0" fontId="19" fillId="10" borderId="2" xfId="0" applyFont="1" applyFill="1" applyBorder="1" applyAlignment="1" applyProtection="1">
      <alignment horizontal="left" vertical="center" wrapText="1"/>
    </xf>
    <xf numFmtId="0" fontId="19" fillId="6" borderId="3" xfId="0" applyFont="1" applyFill="1" applyBorder="1" applyAlignment="1" applyProtection="1">
      <alignment horizontal="center" vertical="center" wrapText="1"/>
    </xf>
    <xf numFmtId="0" fontId="19" fillId="6" borderId="6" xfId="0" applyFont="1" applyFill="1" applyBorder="1" applyAlignment="1" applyProtection="1">
      <alignment horizontal="center" vertical="center" wrapText="1"/>
    </xf>
    <xf numFmtId="0" fontId="19" fillId="6" borderId="4" xfId="0" applyFont="1" applyFill="1" applyBorder="1" applyAlignment="1" applyProtection="1">
      <alignment horizontal="center" vertical="center" wrapText="1"/>
    </xf>
    <xf numFmtId="0" fontId="17" fillId="6" borderId="31" xfId="0" applyFont="1" applyFill="1" applyBorder="1" applyAlignment="1" applyProtection="1">
      <alignment horizontal="left" vertical="center" wrapText="1"/>
    </xf>
    <xf numFmtId="0" fontId="17" fillId="6" borderId="2" xfId="0" applyFont="1" applyFill="1" applyBorder="1" applyAlignment="1" applyProtection="1">
      <alignment horizontal="left" vertical="center" wrapText="1"/>
    </xf>
    <xf numFmtId="0" fontId="34" fillId="0" borderId="31" xfId="0" applyFont="1" applyBorder="1" applyAlignment="1" applyProtection="1">
      <alignment horizontal="center"/>
    </xf>
    <xf numFmtId="0" fontId="34" fillId="0" borderId="2" xfId="0" applyFont="1" applyBorder="1" applyAlignment="1" applyProtection="1">
      <alignment horizontal="center"/>
    </xf>
    <xf numFmtId="0" fontId="44" fillId="0" borderId="3" xfId="0" applyFont="1" applyBorder="1" applyAlignment="1" applyProtection="1">
      <alignment horizontal="center"/>
    </xf>
    <xf numFmtId="0" fontId="44" fillId="0" borderId="6" xfId="0" applyFont="1" applyBorder="1" applyAlignment="1" applyProtection="1">
      <alignment horizontal="center"/>
    </xf>
    <xf numFmtId="0" fontId="44" fillId="0" borderId="4" xfId="0" applyFont="1" applyBorder="1" applyAlignment="1" applyProtection="1">
      <alignment horizontal="center"/>
    </xf>
    <xf numFmtId="0" fontId="26" fillId="15" borderId="2" xfId="0" applyFont="1" applyFill="1" applyBorder="1" applyAlignment="1" applyProtection="1">
      <alignment horizontal="center" vertical="center" wrapText="1"/>
    </xf>
    <xf numFmtId="0" fontId="33" fillId="15" borderId="2" xfId="0" applyFont="1" applyFill="1" applyBorder="1" applyAlignment="1" applyProtection="1">
      <alignment horizontal="center" vertical="center" wrapText="1"/>
    </xf>
    <xf numFmtId="0" fontId="33" fillId="15" borderId="5" xfId="0" applyFont="1" applyFill="1" applyBorder="1" applyAlignment="1" applyProtection="1">
      <alignment horizontal="center" vertical="center" wrapText="1"/>
    </xf>
    <xf numFmtId="0" fontId="33" fillId="15" borderId="7" xfId="0" applyFont="1" applyFill="1" applyBorder="1" applyAlignment="1" applyProtection="1">
      <alignment horizontal="center" vertical="center" wrapText="1"/>
    </xf>
    <xf numFmtId="0" fontId="26" fillId="15" borderId="5" xfId="0" applyFont="1" applyFill="1" applyBorder="1" applyAlignment="1" applyProtection="1">
      <alignment horizontal="center" vertical="center" wrapText="1"/>
    </xf>
    <xf numFmtId="0" fontId="26" fillId="15" borderId="7" xfId="0" applyFont="1" applyFill="1" applyBorder="1" applyAlignment="1" applyProtection="1">
      <alignment horizontal="center" vertical="center" wrapText="1"/>
    </xf>
    <xf numFmtId="0" fontId="26" fillId="15" borderId="8" xfId="0" applyFont="1" applyFill="1" applyBorder="1" applyAlignment="1" applyProtection="1">
      <alignment horizontal="center" vertical="center" wrapText="1"/>
    </xf>
    <xf numFmtId="0" fontId="33" fillId="15" borderId="8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7" fillId="2" borderId="14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wrapText="1"/>
    </xf>
    <xf numFmtId="0" fontId="23" fillId="2" borderId="0" xfId="0" applyFont="1" applyFill="1" applyBorder="1" applyAlignment="1" applyProtection="1">
      <alignment horizontal="center" wrapText="1"/>
    </xf>
    <xf numFmtId="0" fontId="24" fillId="2" borderId="0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14" borderId="7" xfId="0" applyFont="1" applyFill="1" applyBorder="1" applyAlignment="1" applyProtection="1">
      <alignment horizontal="center" vertical="center" wrapText="1"/>
    </xf>
    <xf numFmtId="0" fontId="3" fillId="14" borderId="2" xfId="0" applyFont="1" applyFill="1" applyBorder="1" applyAlignment="1" applyProtection="1">
      <alignment horizontal="center" vertical="center" wrapText="1"/>
    </xf>
    <xf numFmtId="0" fontId="3" fillId="14" borderId="5" xfId="0" applyFont="1" applyFill="1" applyBorder="1" applyAlignment="1" applyProtection="1">
      <alignment horizontal="center" vertical="center" wrapText="1"/>
    </xf>
    <xf numFmtId="0" fontId="3" fillId="14" borderId="8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34" fillId="0" borderId="3" xfId="0" applyFont="1" applyBorder="1" applyAlignment="1" applyProtection="1">
      <alignment vertical="center"/>
      <protection locked="0"/>
    </xf>
    <xf numFmtId="0" fontId="34" fillId="0" borderId="4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right" vertical="center" wrapText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0" fillId="28" borderId="12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8" fillId="27" borderId="12" xfId="0" applyFont="1" applyFill="1" applyBorder="1" applyAlignment="1">
      <alignment horizontal="center" vertical="center" wrapText="1"/>
    </xf>
    <xf numFmtId="0" fontId="68" fillId="27" borderId="0" xfId="0" applyFont="1" applyFill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14" borderId="3" xfId="0" applyFont="1" applyFill="1" applyBorder="1" applyAlignment="1" applyProtection="1">
      <alignment horizontal="center" vertical="center" wrapText="1"/>
    </xf>
    <xf numFmtId="0" fontId="3" fillId="14" borderId="6" xfId="0" applyFont="1" applyFill="1" applyBorder="1" applyAlignment="1" applyProtection="1">
      <alignment horizontal="center" vertical="center" wrapText="1"/>
    </xf>
    <xf numFmtId="0" fontId="3" fillId="14" borderId="4" xfId="0" applyFont="1" applyFill="1" applyBorder="1" applyAlignment="1" applyProtection="1">
      <alignment horizontal="center" vertical="center" wrapText="1"/>
    </xf>
  </cellXfs>
  <cellStyles count="13">
    <cellStyle name="Ctx_Hyperlink" xfId="2"/>
    <cellStyle name="Excel Built-in Normal" xfId="3"/>
    <cellStyle name="Hyperlink 2" xfId="4"/>
    <cellStyle name="Hyperlink 2 2" xfId="5"/>
    <cellStyle name="Normal" xfId="0" builtinId="0"/>
    <cellStyle name="Normal 2" xfId="6"/>
    <cellStyle name="Normal 2 2" xfId="7"/>
    <cellStyle name="Normal 2 2 2" xfId="8"/>
    <cellStyle name="Normal 2 3 2" xfId="9"/>
    <cellStyle name="Normal 3" xfId="10"/>
    <cellStyle name="Normal 4" xfId="11"/>
    <cellStyle name="Percent" xfId="1" builtinId="5"/>
    <cellStyle name="YELLOW" xfId="12"/>
  </cellStyles>
  <dxfs count="53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36977</xdr:colOff>
      <xdr:row>0</xdr:row>
      <xdr:rowOff>152400</xdr:rowOff>
    </xdr:from>
    <xdr:to>
      <xdr:col>7</xdr:col>
      <xdr:colOff>840438</xdr:colOff>
      <xdr:row>3</xdr:row>
      <xdr:rowOff>120462</xdr:rowOff>
    </xdr:to>
    <xdr:grpSp>
      <xdr:nvGrpSpPr>
        <xdr:cNvPr id="8" name="Group 7"/>
        <xdr:cNvGrpSpPr/>
      </xdr:nvGrpSpPr>
      <xdr:grpSpPr>
        <a:xfrm>
          <a:off x="650810" y="152400"/>
          <a:ext cx="8402295" cy="571312"/>
          <a:chOff x="1284146" y="108897"/>
          <a:chExt cx="16014684" cy="1349734"/>
        </a:xfrm>
      </xdr:grpSpPr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1284146" y="108897"/>
            <a:ext cx="1419825" cy="1349734"/>
          </a:xfrm>
          <a:prstGeom prst="rect">
            <a:avLst/>
          </a:prstGeom>
        </xdr:spPr>
      </xdr:pic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16418239" y="199411"/>
            <a:ext cx="880591" cy="117380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56027</xdr:colOff>
      <xdr:row>0</xdr:row>
      <xdr:rowOff>0</xdr:rowOff>
    </xdr:from>
    <xdr:to>
      <xdr:col>6</xdr:col>
      <xdr:colOff>840439</xdr:colOff>
      <xdr:row>2</xdr:row>
      <xdr:rowOff>168087</xdr:rowOff>
    </xdr:to>
    <xdr:grpSp>
      <xdr:nvGrpSpPr>
        <xdr:cNvPr id="2" name="Group 1"/>
        <xdr:cNvGrpSpPr/>
      </xdr:nvGrpSpPr>
      <xdr:grpSpPr>
        <a:xfrm>
          <a:off x="665627" y="0"/>
          <a:ext cx="7947212" cy="634812"/>
          <a:chOff x="1317120" y="41011"/>
          <a:chExt cx="15981712" cy="1349734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1317120" y="41011"/>
            <a:ext cx="1779869" cy="1349734"/>
          </a:xfrm>
          <a:prstGeom prst="rect">
            <a:avLst/>
          </a:prstGeom>
        </xdr:spPr>
      </xdr:pic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16047446" y="90168"/>
            <a:ext cx="1251386" cy="1283048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234864</xdr:rowOff>
    </xdr:from>
    <xdr:to>
      <xdr:col>19</xdr:col>
      <xdr:colOff>0</xdr:colOff>
      <xdr:row>3</xdr:row>
      <xdr:rowOff>276544</xdr:rowOff>
    </xdr:to>
    <xdr:grpSp>
      <xdr:nvGrpSpPr>
        <xdr:cNvPr id="2" name="Group 1"/>
        <xdr:cNvGrpSpPr/>
      </xdr:nvGrpSpPr>
      <xdr:grpSpPr>
        <a:xfrm>
          <a:off x="0" y="234864"/>
          <a:ext cx="20129500" cy="1089430"/>
          <a:chOff x="1252093" y="-208825"/>
          <a:chExt cx="8986772" cy="1182344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1252093" y="-143595"/>
            <a:ext cx="424468" cy="1056778"/>
          </a:xfrm>
          <a:prstGeom prst="rect">
            <a:avLst/>
          </a:prstGeom>
        </xdr:spPr>
      </xdr:pic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800282" y="-208825"/>
            <a:ext cx="438583" cy="1182344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22</xdr:col>
      <xdr:colOff>727365</xdr:colOff>
      <xdr:row>3</xdr:row>
      <xdr:rowOff>234136</xdr:rowOff>
    </xdr:to>
    <xdr:grpSp>
      <xdr:nvGrpSpPr>
        <xdr:cNvPr id="2" name="Group 1"/>
        <xdr:cNvGrpSpPr/>
      </xdr:nvGrpSpPr>
      <xdr:grpSpPr>
        <a:xfrm>
          <a:off x="1" y="0"/>
          <a:ext cx="21793489" cy="1139011"/>
          <a:chOff x="1252093" y="-143595"/>
          <a:chExt cx="10701793" cy="1509137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1252093" y="-143595"/>
            <a:ext cx="917339" cy="1496121"/>
          </a:xfrm>
          <a:prstGeom prst="rect">
            <a:avLst/>
          </a:prstGeom>
        </xdr:spPr>
      </xdr:pic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11428354" y="-51201"/>
            <a:ext cx="525532" cy="1416743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103697</xdr:colOff>
      <xdr:row>0</xdr:row>
      <xdr:rowOff>179877</xdr:rowOff>
    </xdr:from>
    <xdr:to>
      <xdr:col>1</xdr:col>
      <xdr:colOff>430031</xdr:colOff>
      <xdr:row>3</xdr:row>
      <xdr:rowOff>179876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697" y="179877"/>
          <a:ext cx="859734" cy="714374"/>
        </a:xfrm>
        <a:prstGeom prst="rect">
          <a:avLst/>
        </a:prstGeom>
      </xdr:spPr>
    </xdr:pic>
    <xdr:clientData/>
  </xdr:twoCellAnchor>
  <xdr:twoCellAnchor editAs="oneCell">
    <xdr:from>
      <xdr:col>21</xdr:col>
      <xdr:colOff>228346</xdr:colOff>
      <xdr:row>0</xdr:row>
      <xdr:rowOff>94710</xdr:rowOff>
    </xdr:from>
    <xdr:to>
      <xdr:col>22</xdr:col>
      <xdr:colOff>159667</xdr:colOff>
      <xdr:row>3</xdr:row>
      <xdr:rowOff>87426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210796" y="94710"/>
          <a:ext cx="732865" cy="7070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AppData\Local\Temp\Users\Krishna\Desktop\Updated%20National%20RBSK%20MPR%20Form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AppData\Local\Temp\RBSK-%20Revised%20Format%201606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RF_June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reening"/>
      <sheetName val="Service access"/>
      <sheetName val="Lists3"/>
      <sheetName val="Cutomize"/>
      <sheetName val="Sheet1"/>
    </sheetNames>
    <sheetDataSet>
      <sheetData sheetId="0"/>
      <sheetData sheetId="1"/>
      <sheetData sheetId="2">
        <row r="4">
          <cell r="B4" t="str">
            <v>_Select State_</v>
          </cell>
          <cell r="AN4" t="str">
            <v>_Select Month_</v>
          </cell>
          <cell r="AR4" t="str">
            <v>Select No of Districts</v>
          </cell>
        </row>
        <row r="5">
          <cell r="B5" t="str">
            <v>AndhraPradesh</v>
          </cell>
          <cell r="AN5" t="str">
            <v>January</v>
          </cell>
          <cell r="AR5">
            <v>1</v>
          </cell>
        </row>
        <row r="6">
          <cell r="B6" t="str">
            <v>ANIslands</v>
          </cell>
          <cell r="AN6" t="str">
            <v>February</v>
          </cell>
          <cell r="AR6">
            <v>2</v>
          </cell>
        </row>
        <row r="7">
          <cell r="B7" t="str">
            <v>ArunachalPradesh</v>
          </cell>
          <cell r="AN7" t="str">
            <v>March</v>
          </cell>
          <cell r="AR7">
            <v>3</v>
          </cell>
        </row>
        <row r="8">
          <cell r="B8" t="str">
            <v>Assam</v>
          </cell>
          <cell r="AN8" t="str">
            <v>April</v>
          </cell>
          <cell r="AR8">
            <v>4</v>
          </cell>
        </row>
        <row r="9">
          <cell r="B9" t="str">
            <v>Bihar</v>
          </cell>
          <cell r="AN9" t="str">
            <v>May</v>
          </cell>
          <cell r="AR9">
            <v>5</v>
          </cell>
        </row>
        <row r="10">
          <cell r="B10" t="str">
            <v>Chandigarh</v>
          </cell>
          <cell r="AN10" t="str">
            <v>June</v>
          </cell>
          <cell r="AR10">
            <v>6</v>
          </cell>
        </row>
        <row r="11">
          <cell r="B11" t="str">
            <v>Chhattisgarh</v>
          </cell>
          <cell r="AN11" t="str">
            <v>July</v>
          </cell>
          <cell r="AR11">
            <v>7</v>
          </cell>
        </row>
        <row r="12">
          <cell r="B12" t="str">
            <v>DadraNagarHaveli</v>
          </cell>
          <cell r="AN12" t="str">
            <v>August</v>
          </cell>
          <cell r="AR12">
            <v>8</v>
          </cell>
        </row>
        <row r="13">
          <cell r="B13" t="str">
            <v>DamanDiu</v>
          </cell>
          <cell r="AN13" t="str">
            <v>September</v>
          </cell>
          <cell r="AR13">
            <v>9</v>
          </cell>
        </row>
        <row r="14">
          <cell r="B14" t="str">
            <v>Delhi</v>
          </cell>
          <cell r="AN14" t="str">
            <v>October</v>
          </cell>
          <cell r="AR14">
            <v>10</v>
          </cell>
        </row>
        <row r="15">
          <cell r="B15" t="str">
            <v>Goa</v>
          </cell>
          <cell r="AN15" t="str">
            <v>November</v>
          </cell>
          <cell r="AR15">
            <v>11</v>
          </cell>
        </row>
        <row r="16">
          <cell r="B16" t="str">
            <v>Gujarat</v>
          </cell>
          <cell r="AN16" t="str">
            <v>December</v>
          </cell>
          <cell r="AR16">
            <v>12</v>
          </cell>
        </row>
        <row r="17">
          <cell r="B17" t="str">
            <v>Haryana</v>
          </cell>
          <cell r="AR17">
            <v>13</v>
          </cell>
        </row>
        <row r="18">
          <cell r="B18" t="str">
            <v>HimachalPradesh</v>
          </cell>
          <cell r="AR18">
            <v>14</v>
          </cell>
        </row>
        <row r="19">
          <cell r="B19" t="str">
            <v>JammuKashmir</v>
          </cell>
          <cell r="AR19">
            <v>15</v>
          </cell>
        </row>
        <row r="20">
          <cell r="B20" t="str">
            <v>Jharkhand</v>
          </cell>
          <cell r="AR20">
            <v>16</v>
          </cell>
        </row>
        <row r="21">
          <cell r="B21" t="str">
            <v>Karnataka</v>
          </cell>
          <cell r="AR21">
            <v>17</v>
          </cell>
        </row>
        <row r="22">
          <cell r="B22" t="str">
            <v>Kerala</v>
          </cell>
          <cell r="AR22">
            <v>18</v>
          </cell>
        </row>
        <row r="23">
          <cell r="B23" t="str">
            <v>Lakshadweep</v>
          </cell>
          <cell r="AR23">
            <v>19</v>
          </cell>
        </row>
        <row r="24">
          <cell r="B24" t="str">
            <v>MadhyaPradesh</v>
          </cell>
          <cell r="AR24">
            <v>20</v>
          </cell>
        </row>
        <row r="25">
          <cell r="B25" t="str">
            <v>Maharashtra</v>
          </cell>
          <cell r="AR25">
            <v>21</v>
          </cell>
        </row>
        <row r="26">
          <cell r="B26" t="str">
            <v>Manipur</v>
          </cell>
          <cell r="AR26">
            <v>22</v>
          </cell>
        </row>
        <row r="27">
          <cell r="B27" t="str">
            <v>Meghalaya</v>
          </cell>
          <cell r="AR27">
            <v>23</v>
          </cell>
        </row>
        <row r="28">
          <cell r="B28" t="str">
            <v>Mizoram</v>
          </cell>
          <cell r="AR28">
            <v>24</v>
          </cell>
        </row>
        <row r="29">
          <cell r="B29" t="str">
            <v>Nagaland</v>
          </cell>
          <cell r="AR29">
            <v>25</v>
          </cell>
        </row>
        <row r="30">
          <cell r="B30" t="str">
            <v>Odisha</v>
          </cell>
          <cell r="AR30">
            <v>26</v>
          </cell>
        </row>
        <row r="31">
          <cell r="B31" t="str">
            <v>Puducherry</v>
          </cell>
          <cell r="AR31">
            <v>27</v>
          </cell>
        </row>
        <row r="32">
          <cell r="B32" t="str">
            <v>Punjab</v>
          </cell>
          <cell r="AR32">
            <v>28</v>
          </cell>
        </row>
        <row r="33">
          <cell r="B33" t="str">
            <v>Rajasthan</v>
          </cell>
          <cell r="AR33">
            <v>29</v>
          </cell>
        </row>
        <row r="34">
          <cell r="B34" t="str">
            <v>Sikkim</v>
          </cell>
          <cell r="AR34">
            <v>30</v>
          </cell>
        </row>
        <row r="35">
          <cell r="B35" t="str">
            <v>TamilNadu</v>
          </cell>
          <cell r="AR35">
            <v>31</v>
          </cell>
        </row>
        <row r="36">
          <cell r="B36" t="str">
            <v>Telangana</v>
          </cell>
          <cell r="AR36">
            <v>32</v>
          </cell>
        </row>
        <row r="37">
          <cell r="B37" t="str">
            <v>Tripura</v>
          </cell>
          <cell r="AR37">
            <v>33</v>
          </cell>
        </row>
        <row r="38">
          <cell r="B38" t="str">
            <v>UP</v>
          </cell>
          <cell r="AR38">
            <v>34</v>
          </cell>
        </row>
        <row r="39">
          <cell r="B39" t="str">
            <v>Uttarakhand</v>
          </cell>
          <cell r="AR39">
            <v>35</v>
          </cell>
        </row>
        <row r="40">
          <cell r="B40" t="str">
            <v>WestBengal</v>
          </cell>
          <cell r="AR40">
            <v>36</v>
          </cell>
        </row>
        <row r="41">
          <cell r="AR41">
            <v>37</v>
          </cell>
        </row>
        <row r="42">
          <cell r="AR42">
            <v>38</v>
          </cell>
        </row>
        <row r="43">
          <cell r="AR43">
            <v>39</v>
          </cell>
        </row>
        <row r="44">
          <cell r="AR44">
            <v>40</v>
          </cell>
        </row>
        <row r="45">
          <cell r="AR45">
            <v>41</v>
          </cell>
        </row>
        <row r="46">
          <cell r="AR46">
            <v>42</v>
          </cell>
        </row>
        <row r="47">
          <cell r="AR47">
            <v>43</v>
          </cell>
        </row>
        <row r="48">
          <cell r="AR48">
            <v>44</v>
          </cell>
        </row>
        <row r="49">
          <cell r="AR49">
            <v>45</v>
          </cell>
        </row>
        <row r="50">
          <cell r="AR50">
            <v>46</v>
          </cell>
        </row>
        <row r="51">
          <cell r="AR51">
            <v>47</v>
          </cell>
        </row>
        <row r="52">
          <cell r="AR52">
            <v>48</v>
          </cell>
        </row>
        <row r="53">
          <cell r="AR53">
            <v>49</v>
          </cell>
        </row>
        <row r="54">
          <cell r="AR54">
            <v>50</v>
          </cell>
        </row>
        <row r="55">
          <cell r="AR55">
            <v>51</v>
          </cell>
        </row>
        <row r="56">
          <cell r="AR56">
            <v>52</v>
          </cell>
        </row>
        <row r="57">
          <cell r="AR57">
            <v>53</v>
          </cell>
        </row>
        <row r="58">
          <cell r="AR58">
            <v>54</v>
          </cell>
        </row>
        <row r="59">
          <cell r="AR59">
            <v>55</v>
          </cell>
        </row>
        <row r="60">
          <cell r="AR60">
            <v>56</v>
          </cell>
        </row>
        <row r="61">
          <cell r="AR61">
            <v>57</v>
          </cell>
        </row>
        <row r="62">
          <cell r="AR62">
            <v>58</v>
          </cell>
        </row>
        <row r="63">
          <cell r="AR63">
            <v>59</v>
          </cell>
        </row>
        <row r="64">
          <cell r="AR64">
            <v>60</v>
          </cell>
        </row>
        <row r="65">
          <cell r="AR65">
            <v>61</v>
          </cell>
        </row>
        <row r="66">
          <cell r="AR66">
            <v>62</v>
          </cell>
        </row>
        <row r="67">
          <cell r="AR67">
            <v>63</v>
          </cell>
        </row>
        <row r="68">
          <cell r="AR68">
            <v>64</v>
          </cell>
        </row>
        <row r="69">
          <cell r="AR69">
            <v>65</v>
          </cell>
        </row>
        <row r="70">
          <cell r="AR70">
            <v>66</v>
          </cell>
        </row>
        <row r="71">
          <cell r="AR71">
            <v>67</v>
          </cell>
        </row>
        <row r="72">
          <cell r="AR72">
            <v>68</v>
          </cell>
        </row>
        <row r="73">
          <cell r="AR73">
            <v>69</v>
          </cell>
        </row>
        <row r="74">
          <cell r="AR74">
            <v>70</v>
          </cell>
        </row>
        <row r="75">
          <cell r="AR75">
            <v>71</v>
          </cell>
        </row>
        <row r="76">
          <cell r="AR76">
            <v>72</v>
          </cell>
        </row>
        <row r="77">
          <cell r="AR77">
            <v>73</v>
          </cell>
        </row>
        <row r="78">
          <cell r="AR78">
            <v>74</v>
          </cell>
        </row>
        <row r="79">
          <cell r="AR79">
            <v>75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_I DP"/>
      <sheetName val="Form_I DP Cumulative"/>
      <sheetName val="Form_II ASHAs,HBNC"/>
      <sheetName val="Form_II ASHAs,HBNC cumulative"/>
      <sheetName val="Form_III MHT"/>
      <sheetName val="Compiled report RBSK Screening"/>
      <sheetName val="Service acces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D11">
            <v>0</v>
          </cell>
        </row>
        <row r="15">
          <cell r="D15">
            <v>0</v>
          </cell>
        </row>
        <row r="18">
          <cell r="D18">
            <v>0</v>
          </cell>
        </row>
        <row r="20">
          <cell r="D20">
            <v>0</v>
          </cell>
        </row>
        <row r="23">
          <cell r="D23">
            <v>0</v>
          </cell>
        </row>
        <row r="25">
          <cell r="D25">
            <v>0</v>
          </cell>
        </row>
        <row r="28">
          <cell r="D28">
            <v>0</v>
          </cell>
        </row>
        <row r="30">
          <cell r="D30">
            <v>0</v>
          </cell>
        </row>
        <row r="33">
          <cell r="D33">
            <v>0</v>
          </cell>
        </row>
        <row r="35">
          <cell r="D35">
            <v>0</v>
          </cell>
        </row>
        <row r="38">
          <cell r="D38">
            <v>0</v>
          </cell>
        </row>
        <row r="40">
          <cell r="D40">
            <v>0</v>
          </cell>
        </row>
        <row r="43">
          <cell r="D43">
            <v>0</v>
          </cell>
        </row>
        <row r="45">
          <cell r="D45">
            <v>0</v>
          </cell>
        </row>
        <row r="48">
          <cell r="D48">
            <v>0</v>
          </cell>
        </row>
        <row r="50">
          <cell r="D50">
            <v>0</v>
          </cell>
        </row>
        <row r="53">
          <cell r="D53">
            <v>0</v>
          </cell>
        </row>
        <row r="55">
          <cell r="D55">
            <v>0</v>
          </cell>
        </row>
        <row r="57">
          <cell r="D57">
            <v>0</v>
          </cell>
        </row>
        <row r="59">
          <cell r="D59">
            <v>0</v>
          </cell>
        </row>
        <row r="61">
          <cell r="D61">
            <v>0</v>
          </cell>
        </row>
        <row r="63">
          <cell r="D63">
            <v>0</v>
          </cell>
        </row>
        <row r="65">
          <cell r="D65">
            <v>0</v>
          </cell>
        </row>
        <row r="67">
          <cell r="D67">
            <v>0</v>
          </cell>
        </row>
        <row r="69">
          <cell r="D69">
            <v>0</v>
          </cell>
        </row>
        <row r="71">
          <cell r="D71">
            <v>0</v>
          </cell>
        </row>
        <row r="73">
          <cell r="D73">
            <v>0</v>
          </cell>
        </row>
        <row r="75">
          <cell r="D75">
            <v>0</v>
          </cell>
        </row>
        <row r="77">
          <cell r="D77">
            <v>0</v>
          </cell>
        </row>
        <row r="79">
          <cell r="D79">
            <v>0</v>
          </cell>
        </row>
        <row r="81">
          <cell r="D81">
            <v>0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_I DP"/>
      <sheetName val="Form_II ASHAs,HBNC"/>
      <sheetName val="Form_III MHT"/>
      <sheetName val="Screening Compiled"/>
      <sheetName val="Service access Compiled"/>
    </sheetNames>
    <sheetDataSet>
      <sheetData sheetId="0"/>
      <sheetData sheetId="1"/>
      <sheetData sheetId="2">
        <row r="10">
          <cell r="D10">
            <v>5378</v>
          </cell>
          <cell r="J10">
            <v>6254</v>
          </cell>
          <cell r="P10">
            <v>10928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Z717"/>
  <sheetViews>
    <sheetView showGridLines="0" zoomScale="90" zoomScaleNormal="90" workbookViewId="0">
      <selection activeCell="C7" sqref="C7"/>
    </sheetView>
  </sheetViews>
  <sheetFormatPr defaultRowHeight="15"/>
  <cols>
    <col min="1" max="1" width="9.140625" style="125"/>
    <col min="2" max="2" width="16.5703125" style="143" customWidth="1"/>
    <col min="3" max="3" width="26" style="143" customWidth="1"/>
    <col min="4" max="4" width="25.7109375" style="143" customWidth="1"/>
    <col min="5" max="5" width="12.7109375" style="143" bestFit="1" customWidth="1"/>
    <col min="6" max="6" width="17.5703125" style="143" customWidth="1"/>
    <col min="7" max="7" width="15.42578125" style="143" customWidth="1"/>
    <col min="8" max="8" width="13.85546875" style="143" customWidth="1"/>
    <col min="9" max="9" width="9.140625" style="136"/>
    <col min="10" max="13" width="9.140625" style="127"/>
    <col min="14" max="14" width="9.140625" style="136"/>
    <col min="15" max="43" width="9.140625" style="128"/>
    <col min="44" max="44" width="19.28515625" style="128" hidden="1" customWidth="1"/>
    <col min="45" max="45" width="28.85546875" style="128" hidden="1" customWidth="1"/>
    <col min="46" max="46" width="24.85546875" style="128" hidden="1" customWidth="1"/>
    <col min="47" max="49" width="9.140625" style="128" hidden="1" customWidth="1"/>
    <col min="50" max="50" width="0" style="128" hidden="1" customWidth="1"/>
    <col min="51" max="51" width="9.140625" style="128"/>
    <col min="52" max="52" width="9.140625" style="128" customWidth="1"/>
    <col min="53" max="364" width="9.140625" style="128"/>
    <col min="365" max="16384" width="9.140625" style="125"/>
  </cols>
  <sheetData>
    <row r="1" spans="1:364" ht="15.75">
      <c r="B1" s="382" t="s">
        <v>0</v>
      </c>
      <c r="C1" s="383"/>
      <c r="D1" s="383"/>
      <c r="E1" s="383"/>
      <c r="F1" s="383"/>
      <c r="G1" s="383"/>
      <c r="H1" s="384"/>
      <c r="I1" s="126"/>
      <c r="N1" s="126"/>
      <c r="AS1" s="127" t="s">
        <v>242</v>
      </c>
      <c r="AT1" s="127" t="s">
        <v>186</v>
      </c>
      <c r="AU1" s="127"/>
      <c r="AV1" s="127" t="s">
        <v>242</v>
      </c>
      <c r="AW1" s="127" t="s">
        <v>186</v>
      </c>
    </row>
    <row r="2" spans="1:364" ht="15.75">
      <c r="B2" s="385" t="s">
        <v>1</v>
      </c>
      <c r="C2" s="386"/>
      <c r="D2" s="386"/>
      <c r="E2" s="386"/>
      <c r="F2" s="386"/>
      <c r="G2" s="386"/>
      <c r="H2" s="387"/>
      <c r="I2" s="126"/>
      <c r="N2" s="126"/>
      <c r="AR2" s="127" t="s">
        <v>983</v>
      </c>
      <c r="AS2" s="129" t="s">
        <v>243</v>
      </c>
      <c r="AT2" s="130" t="s">
        <v>244</v>
      </c>
      <c r="AU2" s="127"/>
      <c r="AV2" s="127"/>
      <c r="AW2" s="127">
        <f ca="1">SUM(OFFSET($AS1,MATCH($C5,$AS:$AS,0)-1,1,COUNTIF($AS:$AS,$C5),1))</f>
        <v>0</v>
      </c>
    </row>
    <row r="3" spans="1:364" ht="15.75">
      <c r="B3" s="388" t="s">
        <v>2</v>
      </c>
      <c r="C3" s="389"/>
      <c r="D3" s="389"/>
      <c r="E3" s="389"/>
      <c r="F3" s="389"/>
      <c r="G3" s="389"/>
      <c r="H3" s="390"/>
      <c r="I3" s="131"/>
      <c r="N3" s="131"/>
      <c r="AR3" s="127" t="s">
        <v>243</v>
      </c>
      <c r="AS3" s="129" t="s">
        <v>243</v>
      </c>
      <c r="AT3" s="130" t="s">
        <v>245</v>
      </c>
      <c r="AU3" s="127"/>
      <c r="AV3" s="127"/>
      <c r="AW3" s="127"/>
    </row>
    <row r="4" spans="1:364" ht="24.75" customHeight="1">
      <c r="B4" s="391" t="s">
        <v>99</v>
      </c>
      <c r="C4" s="392"/>
      <c r="D4" s="392"/>
      <c r="E4" s="392"/>
      <c r="F4" s="392"/>
      <c r="G4" s="392"/>
      <c r="H4" s="393"/>
      <c r="I4" s="126"/>
      <c r="N4" s="126"/>
      <c r="AR4" s="127" t="s">
        <v>247</v>
      </c>
      <c r="AS4" s="129" t="s">
        <v>243</v>
      </c>
      <c r="AT4" s="130" t="s">
        <v>246</v>
      </c>
      <c r="AU4" s="127"/>
      <c r="AV4" s="127"/>
      <c r="AW4" s="127"/>
    </row>
    <row r="5" spans="1:364" ht="19.5" customHeight="1">
      <c r="B5" s="132" t="s">
        <v>93</v>
      </c>
      <c r="C5" s="325" t="s">
        <v>694</v>
      </c>
      <c r="D5" s="133" t="s">
        <v>210</v>
      </c>
      <c r="E5" s="134"/>
      <c r="F5" s="135" t="s">
        <v>211</v>
      </c>
      <c r="G5" s="400"/>
      <c r="H5" s="401"/>
      <c r="AR5" s="127" t="s">
        <v>261</v>
      </c>
      <c r="AS5" s="137" t="s">
        <v>247</v>
      </c>
      <c r="AT5" s="138" t="s">
        <v>248</v>
      </c>
      <c r="AU5" s="127"/>
      <c r="AV5" s="127"/>
      <c r="AW5" s="127"/>
    </row>
    <row r="6" spans="1:364" ht="46.5" customHeight="1">
      <c r="B6" s="139" t="s">
        <v>984</v>
      </c>
      <c r="C6" s="140"/>
      <c r="D6" s="141" t="s">
        <v>119</v>
      </c>
      <c r="E6" s="134"/>
      <c r="F6" s="140" t="s">
        <v>214</v>
      </c>
      <c r="G6" s="400"/>
      <c r="H6" s="401"/>
      <c r="AR6" s="127" t="s">
        <v>283</v>
      </c>
      <c r="AS6" s="137" t="s">
        <v>247</v>
      </c>
      <c r="AT6" s="138" t="s">
        <v>249</v>
      </c>
      <c r="AU6" s="127"/>
      <c r="AV6" s="127"/>
      <c r="AW6" s="127"/>
    </row>
    <row r="7" spans="1:364" ht="30.75" customHeight="1">
      <c r="B7" s="142" t="s">
        <v>6</v>
      </c>
      <c r="C7" s="133" t="s">
        <v>995</v>
      </c>
      <c r="D7" s="133" t="s">
        <v>96</v>
      </c>
      <c r="E7" s="238">
        <v>2019</v>
      </c>
      <c r="F7" s="144" t="s">
        <v>223</v>
      </c>
      <c r="G7" s="402"/>
      <c r="H7" s="403"/>
      <c r="AR7" s="127" t="s">
        <v>317</v>
      </c>
      <c r="AS7" s="137" t="s">
        <v>247</v>
      </c>
      <c r="AT7" s="138" t="s">
        <v>250</v>
      </c>
      <c r="AU7" s="127"/>
      <c r="AV7" s="127"/>
      <c r="AW7" s="127"/>
    </row>
    <row r="8" spans="1:364" s="145" customFormat="1" ht="19.5" customHeight="1">
      <c r="B8" s="398" t="s">
        <v>19</v>
      </c>
      <c r="C8" s="399"/>
      <c r="D8" s="399"/>
      <c r="E8" s="399"/>
      <c r="F8" s="396" t="s">
        <v>36</v>
      </c>
      <c r="G8" s="396"/>
      <c r="H8" s="397"/>
      <c r="I8" s="146"/>
      <c r="J8" s="127"/>
      <c r="K8" s="127"/>
      <c r="L8" s="127"/>
      <c r="M8" s="127"/>
      <c r="N8" s="146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27" t="s">
        <v>356</v>
      </c>
      <c r="AS8" s="137" t="s">
        <v>247</v>
      </c>
      <c r="AT8" s="138" t="s">
        <v>251</v>
      </c>
      <c r="AU8" s="127"/>
      <c r="AV8" s="127"/>
      <c r="AW8" s="12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  <c r="IU8" s="147"/>
      <c r="IV8" s="147"/>
      <c r="IW8" s="147"/>
      <c r="IX8" s="147"/>
      <c r="IY8" s="147"/>
      <c r="IZ8" s="147"/>
      <c r="JA8" s="147"/>
      <c r="JB8" s="147"/>
      <c r="JC8" s="147"/>
      <c r="JD8" s="147"/>
      <c r="JE8" s="147"/>
      <c r="JF8" s="147"/>
      <c r="JG8" s="147"/>
      <c r="JH8" s="147"/>
      <c r="JI8" s="147"/>
      <c r="JJ8" s="147"/>
      <c r="JK8" s="147"/>
      <c r="JL8" s="147"/>
      <c r="JM8" s="147"/>
      <c r="JN8" s="147"/>
      <c r="JO8" s="147"/>
      <c r="JP8" s="147"/>
      <c r="JQ8" s="147"/>
      <c r="JR8" s="147"/>
      <c r="JS8" s="147"/>
      <c r="JT8" s="147"/>
      <c r="JU8" s="147"/>
      <c r="JV8" s="147"/>
      <c r="JW8" s="147"/>
      <c r="JX8" s="147"/>
      <c r="JY8" s="147"/>
      <c r="JZ8" s="147"/>
      <c r="KA8" s="147"/>
      <c r="KB8" s="147"/>
      <c r="KC8" s="147"/>
      <c r="KD8" s="147"/>
      <c r="KE8" s="147"/>
      <c r="KF8" s="147"/>
      <c r="KG8" s="147"/>
      <c r="KH8" s="147"/>
      <c r="KI8" s="147"/>
      <c r="KJ8" s="147"/>
      <c r="KK8" s="147"/>
      <c r="KL8" s="147"/>
      <c r="KM8" s="147"/>
      <c r="KN8" s="147"/>
      <c r="KO8" s="147"/>
      <c r="KP8" s="147"/>
      <c r="KQ8" s="147"/>
      <c r="KR8" s="147"/>
      <c r="KS8" s="147"/>
      <c r="KT8" s="147"/>
      <c r="KU8" s="147"/>
      <c r="KV8" s="147"/>
      <c r="KW8" s="147"/>
      <c r="KX8" s="147"/>
      <c r="KY8" s="147"/>
      <c r="KZ8" s="147"/>
      <c r="LA8" s="147"/>
      <c r="LB8" s="147"/>
      <c r="LC8" s="147"/>
      <c r="LD8" s="147"/>
      <c r="LE8" s="147"/>
      <c r="LF8" s="147"/>
      <c r="LG8" s="147"/>
      <c r="LH8" s="147"/>
      <c r="LI8" s="147"/>
      <c r="LJ8" s="147"/>
      <c r="LK8" s="147"/>
      <c r="LL8" s="147"/>
      <c r="LM8" s="147"/>
      <c r="LN8" s="147"/>
      <c r="LO8" s="147"/>
      <c r="LP8" s="147"/>
      <c r="LQ8" s="147"/>
      <c r="LR8" s="147"/>
      <c r="LS8" s="147"/>
      <c r="LT8" s="147"/>
      <c r="LU8" s="147"/>
      <c r="LV8" s="147"/>
      <c r="LW8" s="147"/>
      <c r="LX8" s="147"/>
      <c r="LY8" s="147"/>
      <c r="LZ8" s="147"/>
      <c r="MA8" s="147"/>
      <c r="MB8" s="147"/>
      <c r="MC8" s="147"/>
      <c r="MD8" s="147"/>
      <c r="ME8" s="147"/>
      <c r="MF8" s="147"/>
      <c r="MG8" s="147"/>
      <c r="MH8" s="147"/>
      <c r="MI8" s="147"/>
      <c r="MJ8" s="147"/>
      <c r="MK8" s="147"/>
      <c r="ML8" s="147"/>
      <c r="MM8" s="147"/>
      <c r="MN8" s="147"/>
      <c r="MO8" s="147"/>
      <c r="MP8" s="147"/>
      <c r="MQ8" s="147"/>
      <c r="MR8" s="147"/>
      <c r="MS8" s="147"/>
      <c r="MT8" s="147"/>
      <c r="MU8" s="147"/>
      <c r="MV8" s="147"/>
      <c r="MW8" s="147"/>
      <c r="MX8" s="147"/>
      <c r="MY8" s="147"/>
      <c r="MZ8" s="147"/>
    </row>
    <row r="9" spans="1:364" s="145" customFormat="1" ht="18.75" customHeight="1">
      <c r="B9" s="398"/>
      <c r="C9" s="399"/>
      <c r="D9" s="399"/>
      <c r="E9" s="399"/>
      <c r="F9" s="148" t="s">
        <v>39</v>
      </c>
      <c r="G9" s="148" t="s">
        <v>23</v>
      </c>
      <c r="H9" s="162" t="s">
        <v>24</v>
      </c>
      <c r="I9" s="146"/>
      <c r="J9" s="127"/>
      <c r="K9" s="127"/>
      <c r="L9" s="127"/>
      <c r="M9" s="127"/>
      <c r="N9" s="146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27" t="s">
        <v>357</v>
      </c>
      <c r="AS9" s="137" t="s">
        <v>247</v>
      </c>
      <c r="AT9" s="138" t="s">
        <v>252</v>
      </c>
      <c r="AU9" s="127"/>
      <c r="AV9" s="127"/>
      <c r="AW9" s="12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7"/>
      <c r="JW9" s="147"/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7"/>
      <c r="LP9" s="147"/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</row>
    <row r="10" spans="1:364" s="145" customFormat="1" ht="18.75" customHeight="1">
      <c r="B10" s="404" t="s">
        <v>118</v>
      </c>
      <c r="C10" s="405"/>
      <c r="D10" s="405"/>
      <c r="E10" s="406"/>
      <c r="F10" s="6">
        <v>326</v>
      </c>
      <c r="G10" s="6">
        <v>334</v>
      </c>
      <c r="H10" s="162">
        <f t="shared" ref="H10" si="0">SUM(F10:G10)</f>
        <v>660</v>
      </c>
      <c r="I10" s="146"/>
      <c r="J10" s="127"/>
      <c r="K10" s="127"/>
      <c r="L10" s="127"/>
      <c r="M10" s="127"/>
      <c r="N10" s="146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27" t="s">
        <v>385</v>
      </c>
      <c r="AS10" s="137" t="s">
        <v>247</v>
      </c>
      <c r="AT10" s="138" t="s">
        <v>253</v>
      </c>
      <c r="AU10" s="127"/>
      <c r="AV10" s="127"/>
      <c r="AW10" s="12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  <c r="IV10" s="147"/>
      <c r="IW10" s="147"/>
      <c r="IX10" s="147"/>
      <c r="IY10" s="147"/>
      <c r="IZ10" s="147"/>
      <c r="JA10" s="147"/>
      <c r="JB10" s="147"/>
      <c r="JC10" s="147"/>
      <c r="JD10" s="147"/>
      <c r="JE10" s="147"/>
      <c r="JF10" s="147"/>
      <c r="JG10" s="147"/>
      <c r="JH10" s="147"/>
      <c r="JI10" s="147"/>
      <c r="JJ10" s="147"/>
      <c r="JK10" s="147"/>
      <c r="JL10" s="147"/>
      <c r="JM10" s="147"/>
      <c r="JN10" s="147"/>
      <c r="JO10" s="147"/>
      <c r="JP10" s="147"/>
      <c r="JQ10" s="147"/>
      <c r="JR10" s="147"/>
      <c r="JS10" s="147"/>
      <c r="JT10" s="147"/>
      <c r="JU10" s="147"/>
      <c r="JV10" s="147"/>
      <c r="JW10" s="147"/>
      <c r="JX10" s="147"/>
      <c r="JY10" s="147"/>
      <c r="JZ10" s="147"/>
      <c r="KA10" s="147"/>
      <c r="KB10" s="147"/>
      <c r="KC10" s="147"/>
      <c r="KD10" s="147"/>
      <c r="KE10" s="147"/>
      <c r="KF10" s="147"/>
      <c r="KG10" s="147"/>
      <c r="KH10" s="147"/>
      <c r="KI10" s="147"/>
      <c r="KJ10" s="147"/>
      <c r="KK10" s="147"/>
      <c r="KL10" s="147"/>
      <c r="KM10" s="147"/>
      <c r="KN10" s="147"/>
      <c r="KO10" s="147"/>
      <c r="KP10" s="147"/>
      <c r="KQ10" s="147"/>
      <c r="KR10" s="147"/>
      <c r="KS10" s="147"/>
      <c r="KT10" s="147"/>
      <c r="KU10" s="147"/>
      <c r="KV10" s="147"/>
      <c r="KW10" s="147"/>
      <c r="KX10" s="147"/>
      <c r="KY10" s="147"/>
      <c r="KZ10" s="147"/>
      <c r="LA10" s="147"/>
      <c r="LB10" s="147"/>
      <c r="LC10" s="147"/>
      <c r="LD10" s="147"/>
      <c r="LE10" s="147"/>
      <c r="LF10" s="147"/>
      <c r="LG10" s="147"/>
      <c r="LH10" s="147"/>
      <c r="LI10" s="147"/>
      <c r="LJ10" s="147"/>
      <c r="LK10" s="147"/>
      <c r="LL10" s="147"/>
      <c r="LM10" s="147"/>
      <c r="LN10" s="147"/>
      <c r="LO10" s="147"/>
      <c r="LP10" s="147"/>
      <c r="LQ10" s="147"/>
      <c r="LR10" s="147"/>
      <c r="LS10" s="147"/>
      <c r="LT10" s="147"/>
      <c r="LU10" s="147"/>
      <c r="LV10" s="147"/>
      <c r="LW10" s="147"/>
      <c r="LX10" s="147"/>
      <c r="LY10" s="147"/>
      <c r="LZ10" s="147"/>
      <c r="MA10" s="147"/>
      <c r="MB10" s="147"/>
      <c r="MC10" s="147"/>
      <c r="MD10" s="147"/>
      <c r="ME10" s="147"/>
      <c r="MF10" s="147"/>
      <c r="MG10" s="147"/>
      <c r="MH10" s="147"/>
      <c r="MI10" s="147"/>
      <c r="MJ10" s="147"/>
      <c r="MK10" s="147"/>
      <c r="ML10" s="147"/>
      <c r="MM10" s="147"/>
      <c r="MN10" s="147"/>
      <c r="MO10" s="147"/>
      <c r="MP10" s="147"/>
      <c r="MQ10" s="147"/>
      <c r="MR10" s="147"/>
      <c r="MS10" s="147"/>
      <c r="MT10" s="147"/>
      <c r="MU10" s="147"/>
      <c r="MV10" s="147"/>
      <c r="MW10" s="147"/>
      <c r="MX10" s="147"/>
      <c r="MY10" s="147"/>
      <c r="MZ10" s="147"/>
    </row>
    <row r="11" spans="1:364" s="145" customFormat="1" ht="18.75" customHeight="1">
      <c r="B11" s="394" t="s">
        <v>117</v>
      </c>
      <c r="C11" s="395"/>
      <c r="D11" s="395"/>
      <c r="E11" s="395"/>
      <c r="F11" s="6">
        <v>324</v>
      </c>
      <c r="G11" s="6">
        <v>329</v>
      </c>
      <c r="H11" s="162">
        <f>SUM(F11:G11)</f>
        <v>653</v>
      </c>
      <c r="I11" s="146"/>
      <c r="J11" s="127"/>
      <c r="K11" s="127"/>
      <c r="L11" s="127"/>
      <c r="M11" s="127"/>
      <c r="N11" s="146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27" t="s">
        <v>387</v>
      </c>
      <c r="AS11" s="137" t="s">
        <v>247</v>
      </c>
      <c r="AT11" s="138" t="s">
        <v>254</v>
      </c>
      <c r="AU11" s="127"/>
      <c r="AV11" s="127"/>
      <c r="AW11" s="12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7"/>
      <c r="JW11" s="147"/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7"/>
      <c r="LP11" s="147"/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</row>
    <row r="12" spans="1:364" s="145" customFormat="1" ht="30.75" customHeight="1">
      <c r="B12" s="374" t="s">
        <v>116</v>
      </c>
      <c r="C12" s="375"/>
      <c r="D12" s="375"/>
      <c r="E12" s="375"/>
      <c r="F12" s="6">
        <v>305</v>
      </c>
      <c r="G12" s="6">
        <v>318</v>
      </c>
      <c r="H12" s="162">
        <f t="shared" ref="H12:H25" si="1">SUM(F12:G12)</f>
        <v>623</v>
      </c>
      <c r="I12" s="146"/>
      <c r="J12" s="127"/>
      <c r="K12" s="127"/>
      <c r="L12" s="127"/>
      <c r="M12" s="127"/>
      <c r="N12" s="146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27" t="s">
        <v>390</v>
      </c>
      <c r="AS12" s="137" t="s">
        <v>247</v>
      </c>
      <c r="AT12" s="138" t="s">
        <v>255</v>
      </c>
      <c r="AU12" s="127"/>
      <c r="AV12" s="127"/>
      <c r="AW12" s="12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  <c r="IV12" s="147"/>
      <c r="IW12" s="147"/>
      <c r="IX12" s="147"/>
      <c r="IY12" s="147"/>
      <c r="IZ12" s="147"/>
      <c r="JA12" s="147"/>
      <c r="JB12" s="147"/>
      <c r="JC12" s="147"/>
      <c r="JD12" s="147"/>
      <c r="JE12" s="147"/>
      <c r="JF12" s="147"/>
      <c r="JG12" s="147"/>
      <c r="JH12" s="147"/>
      <c r="JI12" s="147"/>
      <c r="JJ12" s="147"/>
      <c r="JK12" s="147"/>
      <c r="JL12" s="147"/>
      <c r="JM12" s="147"/>
      <c r="JN12" s="147"/>
      <c r="JO12" s="147"/>
      <c r="JP12" s="147"/>
      <c r="JQ12" s="147"/>
      <c r="JR12" s="147"/>
      <c r="JS12" s="147"/>
      <c r="JT12" s="147"/>
      <c r="JU12" s="147"/>
      <c r="JV12" s="147"/>
      <c r="JW12" s="147"/>
      <c r="JX12" s="147"/>
      <c r="JY12" s="147"/>
      <c r="JZ12" s="147"/>
      <c r="KA12" s="147"/>
      <c r="KB12" s="147"/>
      <c r="KC12" s="147"/>
      <c r="KD12" s="147"/>
      <c r="KE12" s="147"/>
      <c r="KF12" s="147"/>
      <c r="KG12" s="147"/>
      <c r="KH12" s="147"/>
      <c r="KI12" s="147"/>
      <c r="KJ12" s="147"/>
      <c r="KK12" s="147"/>
      <c r="KL12" s="147"/>
      <c r="KM12" s="147"/>
      <c r="KN12" s="147"/>
      <c r="KO12" s="147"/>
      <c r="KP12" s="147"/>
      <c r="KQ12" s="147"/>
      <c r="KR12" s="147"/>
      <c r="KS12" s="147"/>
      <c r="KT12" s="147"/>
      <c r="KU12" s="147"/>
      <c r="KV12" s="147"/>
      <c r="KW12" s="147"/>
      <c r="KX12" s="147"/>
      <c r="KY12" s="147"/>
      <c r="KZ12" s="147"/>
      <c r="LA12" s="147"/>
      <c r="LB12" s="147"/>
      <c r="LC12" s="147"/>
      <c r="LD12" s="147"/>
      <c r="LE12" s="147"/>
      <c r="LF12" s="147"/>
      <c r="LG12" s="147"/>
      <c r="LH12" s="147"/>
      <c r="LI12" s="147"/>
      <c r="LJ12" s="147"/>
      <c r="LK12" s="147"/>
      <c r="LL12" s="147"/>
      <c r="LM12" s="147"/>
      <c r="LN12" s="147"/>
      <c r="LO12" s="147"/>
      <c r="LP12" s="147"/>
      <c r="LQ12" s="147"/>
      <c r="LR12" s="147"/>
      <c r="LS12" s="147"/>
      <c r="LT12" s="147"/>
      <c r="LU12" s="147"/>
      <c r="LV12" s="147"/>
      <c r="LW12" s="147"/>
      <c r="LX12" s="147"/>
      <c r="LY12" s="147"/>
      <c r="LZ12" s="147"/>
      <c r="MA12" s="147"/>
      <c r="MB12" s="147"/>
      <c r="MC12" s="147"/>
      <c r="MD12" s="147"/>
      <c r="ME12" s="147"/>
      <c r="MF12" s="147"/>
      <c r="MG12" s="147"/>
      <c r="MH12" s="147"/>
      <c r="MI12" s="147"/>
      <c r="MJ12" s="147"/>
      <c r="MK12" s="147"/>
      <c r="ML12" s="147"/>
      <c r="MM12" s="147"/>
      <c r="MN12" s="147"/>
      <c r="MO12" s="147"/>
      <c r="MP12" s="147"/>
      <c r="MQ12" s="147"/>
      <c r="MR12" s="147"/>
      <c r="MS12" s="147"/>
      <c r="MT12" s="147"/>
      <c r="MU12" s="147"/>
      <c r="MV12" s="147"/>
      <c r="MW12" s="147"/>
      <c r="MX12" s="147"/>
      <c r="MY12" s="147"/>
      <c r="MZ12" s="147"/>
    </row>
    <row r="13" spans="1:364" s="145" customFormat="1" ht="30.75" customHeight="1">
      <c r="B13" s="379" t="s">
        <v>993</v>
      </c>
      <c r="C13" s="380"/>
      <c r="D13" s="381"/>
      <c r="E13" s="381"/>
      <c r="F13" s="148"/>
      <c r="G13" s="317"/>
      <c r="H13" s="162">
        <f t="shared" si="1"/>
        <v>0</v>
      </c>
      <c r="I13" s="146"/>
      <c r="J13" s="127"/>
      <c r="K13" s="127"/>
      <c r="L13" s="127"/>
      <c r="M13" s="127"/>
      <c r="N13" s="146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27" t="s">
        <v>402</v>
      </c>
      <c r="AS13" s="137" t="s">
        <v>247</v>
      </c>
      <c r="AT13" s="138" t="s">
        <v>256</v>
      </c>
      <c r="AU13" s="127"/>
      <c r="AV13" s="127"/>
      <c r="AW13" s="12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  <c r="IV13" s="147"/>
      <c r="IW13" s="147"/>
      <c r="IX13" s="147"/>
      <c r="IY13" s="147"/>
      <c r="IZ13" s="147"/>
      <c r="JA13" s="147"/>
      <c r="JB13" s="147"/>
      <c r="JC13" s="147"/>
      <c r="JD13" s="147"/>
      <c r="JE13" s="147"/>
      <c r="JF13" s="147"/>
      <c r="JG13" s="147"/>
      <c r="JH13" s="147"/>
      <c r="JI13" s="147"/>
      <c r="JJ13" s="147"/>
      <c r="JK13" s="147"/>
      <c r="JL13" s="147"/>
      <c r="JM13" s="147"/>
      <c r="JN13" s="147"/>
      <c r="JO13" s="147"/>
      <c r="JP13" s="147"/>
      <c r="JQ13" s="147"/>
      <c r="JR13" s="147"/>
      <c r="JS13" s="147"/>
      <c r="JT13" s="147"/>
      <c r="JU13" s="147"/>
      <c r="JV13" s="147"/>
      <c r="JW13" s="147"/>
      <c r="JX13" s="147"/>
      <c r="JY13" s="147"/>
      <c r="JZ13" s="147"/>
      <c r="KA13" s="147"/>
      <c r="KB13" s="147"/>
      <c r="KC13" s="147"/>
      <c r="KD13" s="147"/>
      <c r="KE13" s="147"/>
      <c r="KF13" s="147"/>
      <c r="KG13" s="147"/>
      <c r="KH13" s="147"/>
      <c r="KI13" s="147"/>
      <c r="KJ13" s="147"/>
      <c r="KK13" s="147"/>
      <c r="KL13" s="147"/>
      <c r="KM13" s="147"/>
      <c r="KN13" s="147"/>
      <c r="KO13" s="147"/>
      <c r="KP13" s="147"/>
      <c r="KQ13" s="147"/>
      <c r="KR13" s="147"/>
      <c r="KS13" s="147"/>
      <c r="KT13" s="147"/>
      <c r="KU13" s="147"/>
      <c r="KV13" s="147"/>
      <c r="KW13" s="147"/>
      <c r="KX13" s="147"/>
      <c r="KY13" s="147"/>
      <c r="KZ13" s="147"/>
      <c r="LA13" s="147"/>
      <c r="LB13" s="147"/>
      <c r="LC13" s="147"/>
      <c r="LD13" s="147"/>
      <c r="LE13" s="147"/>
      <c r="LF13" s="147"/>
      <c r="LG13" s="147"/>
      <c r="LH13" s="147"/>
      <c r="LI13" s="147"/>
      <c r="LJ13" s="147"/>
      <c r="LK13" s="147"/>
      <c r="LL13" s="147"/>
      <c r="LM13" s="147"/>
      <c r="LN13" s="147"/>
      <c r="LO13" s="147"/>
      <c r="LP13" s="147"/>
      <c r="LQ13" s="147"/>
      <c r="LR13" s="147"/>
      <c r="LS13" s="147"/>
      <c r="LT13" s="147"/>
      <c r="LU13" s="147"/>
      <c r="LV13" s="147"/>
      <c r="LW13" s="147"/>
      <c r="LX13" s="147"/>
      <c r="LY13" s="147"/>
      <c r="LZ13" s="147"/>
      <c r="MA13" s="147"/>
      <c r="MB13" s="147"/>
      <c r="MC13" s="147"/>
      <c r="MD13" s="147"/>
      <c r="ME13" s="147"/>
      <c r="MF13" s="147"/>
      <c r="MG13" s="147"/>
      <c r="MH13" s="147"/>
      <c r="MI13" s="147"/>
      <c r="MJ13" s="147"/>
      <c r="MK13" s="147"/>
      <c r="ML13" s="147"/>
      <c r="MM13" s="147"/>
      <c r="MN13" s="147"/>
      <c r="MO13" s="147"/>
      <c r="MP13" s="147"/>
      <c r="MQ13" s="147"/>
      <c r="MR13" s="147"/>
      <c r="MS13" s="147"/>
      <c r="MT13" s="147"/>
      <c r="MU13" s="147"/>
      <c r="MV13" s="147"/>
      <c r="MW13" s="147"/>
      <c r="MX13" s="147"/>
      <c r="MY13" s="147"/>
      <c r="MZ13" s="147"/>
    </row>
    <row r="14" spans="1:364" s="149" customFormat="1" ht="29.25" customHeight="1">
      <c r="B14" s="379" t="s">
        <v>994</v>
      </c>
      <c r="C14" s="380"/>
      <c r="D14" s="381"/>
      <c r="E14" s="381"/>
      <c r="F14" s="148"/>
      <c r="G14" s="317"/>
      <c r="H14" s="162">
        <f t="shared" si="1"/>
        <v>0</v>
      </c>
      <c r="I14" s="150"/>
      <c r="J14" s="127"/>
      <c r="K14" s="127"/>
      <c r="L14" s="127"/>
      <c r="M14" s="127"/>
      <c r="N14" s="150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27" t="s">
        <v>405</v>
      </c>
      <c r="AS14" s="137" t="s">
        <v>247</v>
      </c>
      <c r="AT14" s="138" t="s">
        <v>257</v>
      </c>
      <c r="AU14" s="127"/>
      <c r="AV14" s="127"/>
      <c r="AW14" s="127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  <c r="IR14" s="151"/>
      <c r="IS14" s="151"/>
      <c r="IT14" s="151"/>
      <c r="IU14" s="151"/>
      <c r="IV14" s="151"/>
      <c r="IW14" s="151"/>
      <c r="IX14" s="151"/>
      <c r="IY14" s="151"/>
      <c r="IZ14" s="151"/>
      <c r="JA14" s="151"/>
      <c r="JB14" s="151"/>
      <c r="JC14" s="151"/>
      <c r="JD14" s="151"/>
      <c r="JE14" s="151"/>
      <c r="JF14" s="151"/>
      <c r="JG14" s="151"/>
      <c r="JH14" s="151"/>
      <c r="JI14" s="151"/>
      <c r="JJ14" s="151"/>
      <c r="JK14" s="151"/>
      <c r="JL14" s="151"/>
      <c r="JM14" s="151"/>
      <c r="JN14" s="151"/>
      <c r="JO14" s="151"/>
      <c r="JP14" s="151"/>
      <c r="JQ14" s="151"/>
      <c r="JR14" s="151"/>
      <c r="JS14" s="151"/>
      <c r="JT14" s="151"/>
      <c r="JU14" s="151"/>
      <c r="JV14" s="151"/>
      <c r="JW14" s="151"/>
      <c r="JX14" s="151"/>
      <c r="JY14" s="151"/>
      <c r="JZ14" s="151"/>
      <c r="KA14" s="151"/>
      <c r="KB14" s="151"/>
      <c r="KC14" s="151"/>
      <c r="KD14" s="151"/>
      <c r="KE14" s="151"/>
      <c r="KF14" s="151"/>
      <c r="KG14" s="151"/>
      <c r="KH14" s="151"/>
      <c r="KI14" s="151"/>
      <c r="KJ14" s="151"/>
      <c r="KK14" s="151"/>
      <c r="KL14" s="151"/>
      <c r="KM14" s="151"/>
      <c r="KN14" s="151"/>
      <c r="KO14" s="151"/>
      <c r="KP14" s="151"/>
      <c r="KQ14" s="151"/>
      <c r="KR14" s="151"/>
      <c r="KS14" s="151"/>
      <c r="KT14" s="151"/>
      <c r="KU14" s="151"/>
      <c r="KV14" s="151"/>
      <c r="KW14" s="151"/>
      <c r="KX14" s="151"/>
      <c r="KY14" s="151"/>
      <c r="KZ14" s="151"/>
      <c r="LA14" s="151"/>
      <c r="LB14" s="151"/>
      <c r="LC14" s="151"/>
      <c r="LD14" s="151"/>
      <c r="LE14" s="151"/>
      <c r="LF14" s="151"/>
      <c r="LG14" s="151"/>
      <c r="LH14" s="151"/>
      <c r="LI14" s="151"/>
      <c r="LJ14" s="151"/>
      <c r="LK14" s="151"/>
      <c r="LL14" s="151"/>
      <c r="LM14" s="151"/>
      <c r="LN14" s="151"/>
      <c r="LO14" s="151"/>
      <c r="LP14" s="151"/>
      <c r="LQ14" s="151"/>
      <c r="LR14" s="151"/>
      <c r="LS14" s="151"/>
      <c r="LT14" s="151"/>
      <c r="LU14" s="151"/>
      <c r="LV14" s="151"/>
      <c r="LW14" s="151"/>
      <c r="LX14" s="151"/>
      <c r="LY14" s="151"/>
      <c r="LZ14" s="151"/>
      <c r="MA14" s="151"/>
      <c r="MB14" s="151"/>
      <c r="MC14" s="151"/>
      <c r="MD14" s="151"/>
      <c r="ME14" s="151"/>
      <c r="MF14" s="151"/>
      <c r="MG14" s="151"/>
      <c r="MH14" s="151"/>
      <c r="MI14" s="151"/>
      <c r="MJ14" s="151"/>
      <c r="MK14" s="151"/>
      <c r="ML14" s="151"/>
      <c r="MM14" s="151"/>
      <c r="MN14" s="151"/>
      <c r="MO14" s="151"/>
      <c r="MP14" s="151"/>
      <c r="MQ14" s="151"/>
      <c r="MR14" s="151"/>
      <c r="MS14" s="151"/>
      <c r="MT14" s="151"/>
      <c r="MU14" s="151"/>
      <c r="MV14" s="151"/>
      <c r="MW14" s="151"/>
      <c r="MX14" s="151"/>
      <c r="MY14" s="151"/>
      <c r="MZ14" s="151"/>
    </row>
    <row r="15" spans="1:364" s="149" customFormat="1" ht="32.25" customHeight="1">
      <c r="B15" s="377" t="s">
        <v>213</v>
      </c>
      <c r="C15" s="378"/>
      <c r="D15" s="378"/>
      <c r="E15" s="378"/>
      <c r="F15" s="148"/>
      <c r="G15" s="148"/>
      <c r="H15" s="162">
        <f t="shared" si="1"/>
        <v>0</v>
      </c>
      <c r="I15" s="150"/>
      <c r="J15" s="127"/>
      <c r="K15" s="127"/>
      <c r="L15" s="127"/>
      <c r="M15" s="127"/>
      <c r="N15" s="150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27" t="s">
        <v>439</v>
      </c>
      <c r="AS15" s="137" t="s">
        <v>247</v>
      </c>
      <c r="AT15" s="152" t="s">
        <v>258</v>
      </c>
      <c r="AU15" s="127"/>
      <c r="AV15" s="127"/>
      <c r="AW15" s="127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  <c r="IL15" s="151"/>
      <c r="IM15" s="151"/>
      <c r="IN15" s="151"/>
      <c r="IO15" s="151"/>
      <c r="IP15" s="151"/>
      <c r="IQ15" s="151"/>
      <c r="IR15" s="151"/>
      <c r="IS15" s="151"/>
      <c r="IT15" s="151"/>
      <c r="IU15" s="151"/>
      <c r="IV15" s="151"/>
      <c r="IW15" s="151"/>
      <c r="IX15" s="151"/>
      <c r="IY15" s="151"/>
      <c r="IZ15" s="151"/>
      <c r="JA15" s="151"/>
      <c r="JB15" s="151"/>
      <c r="JC15" s="151"/>
      <c r="JD15" s="151"/>
      <c r="JE15" s="151"/>
      <c r="JF15" s="151"/>
      <c r="JG15" s="151"/>
      <c r="JH15" s="151"/>
      <c r="JI15" s="151"/>
      <c r="JJ15" s="151"/>
      <c r="JK15" s="151"/>
      <c r="JL15" s="151"/>
      <c r="JM15" s="151"/>
      <c r="JN15" s="151"/>
      <c r="JO15" s="151"/>
      <c r="JP15" s="151"/>
      <c r="JQ15" s="151"/>
      <c r="JR15" s="151"/>
      <c r="JS15" s="151"/>
      <c r="JT15" s="151"/>
      <c r="JU15" s="151"/>
      <c r="JV15" s="151"/>
      <c r="JW15" s="151"/>
      <c r="JX15" s="151"/>
      <c r="JY15" s="151"/>
      <c r="JZ15" s="151"/>
      <c r="KA15" s="151"/>
      <c r="KB15" s="151"/>
      <c r="KC15" s="151"/>
      <c r="KD15" s="151"/>
      <c r="KE15" s="151"/>
      <c r="KF15" s="151"/>
      <c r="KG15" s="151"/>
      <c r="KH15" s="151"/>
      <c r="KI15" s="151"/>
      <c r="KJ15" s="151"/>
      <c r="KK15" s="151"/>
      <c r="KL15" s="151"/>
      <c r="KM15" s="151"/>
      <c r="KN15" s="151"/>
      <c r="KO15" s="151"/>
      <c r="KP15" s="151"/>
      <c r="KQ15" s="151"/>
      <c r="KR15" s="151"/>
      <c r="KS15" s="151"/>
      <c r="KT15" s="151"/>
      <c r="KU15" s="151"/>
      <c r="KV15" s="151"/>
      <c r="KW15" s="151"/>
      <c r="KX15" s="151"/>
      <c r="KY15" s="151"/>
      <c r="KZ15" s="151"/>
      <c r="LA15" s="151"/>
      <c r="LB15" s="151"/>
      <c r="LC15" s="151"/>
      <c r="LD15" s="151"/>
      <c r="LE15" s="151"/>
      <c r="LF15" s="151"/>
      <c r="LG15" s="151"/>
      <c r="LH15" s="151"/>
      <c r="LI15" s="151"/>
      <c r="LJ15" s="151"/>
      <c r="LK15" s="151"/>
      <c r="LL15" s="151"/>
      <c r="LM15" s="151"/>
      <c r="LN15" s="151"/>
      <c r="LO15" s="151"/>
      <c r="LP15" s="151"/>
      <c r="LQ15" s="151"/>
      <c r="LR15" s="151"/>
      <c r="LS15" s="151"/>
      <c r="LT15" s="151"/>
      <c r="LU15" s="151"/>
      <c r="LV15" s="151"/>
      <c r="LW15" s="151"/>
      <c r="LX15" s="151"/>
      <c r="LY15" s="151"/>
      <c r="LZ15" s="151"/>
      <c r="MA15" s="151"/>
      <c r="MB15" s="151"/>
      <c r="MC15" s="151"/>
      <c r="MD15" s="151"/>
      <c r="ME15" s="151"/>
      <c r="MF15" s="151"/>
      <c r="MG15" s="151"/>
      <c r="MH15" s="151"/>
      <c r="MI15" s="151"/>
      <c r="MJ15" s="151"/>
      <c r="MK15" s="151"/>
      <c r="ML15" s="151"/>
      <c r="MM15" s="151"/>
      <c r="MN15" s="151"/>
      <c r="MO15" s="151"/>
      <c r="MP15" s="151"/>
      <c r="MQ15" s="151"/>
      <c r="MR15" s="151"/>
      <c r="MS15" s="151"/>
      <c r="MT15" s="151"/>
      <c r="MU15" s="151"/>
      <c r="MV15" s="151"/>
      <c r="MW15" s="151"/>
      <c r="MX15" s="151"/>
      <c r="MY15" s="151"/>
      <c r="MZ15" s="151"/>
    </row>
    <row r="16" spans="1:364" s="154" customFormat="1" ht="29.25" customHeight="1">
      <c r="A16" s="146"/>
      <c r="B16" s="153" t="s">
        <v>40</v>
      </c>
      <c r="C16" s="376" t="s">
        <v>212</v>
      </c>
      <c r="D16" s="376"/>
      <c r="E16" s="376"/>
      <c r="F16" s="163">
        <f>SUM(F17:F25)</f>
        <v>0</v>
      </c>
      <c r="G16" s="163">
        <f>SUM(G17:G25)</f>
        <v>0</v>
      </c>
      <c r="H16" s="162">
        <f t="shared" si="1"/>
        <v>0</v>
      </c>
      <c r="I16" s="146"/>
      <c r="J16" s="127"/>
      <c r="K16" s="127"/>
      <c r="L16" s="127"/>
      <c r="M16" s="127"/>
      <c r="N16" s="146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27" t="s">
        <v>462</v>
      </c>
      <c r="AS16" s="137" t="s">
        <v>247</v>
      </c>
      <c r="AT16" s="138" t="s">
        <v>259</v>
      </c>
      <c r="AU16" s="127"/>
      <c r="AV16" s="127"/>
      <c r="AW16" s="12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  <c r="IV16" s="147"/>
      <c r="IW16" s="147"/>
      <c r="IX16" s="147"/>
      <c r="IY16" s="147"/>
      <c r="IZ16" s="147"/>
      <c r="JA16" s="147"/>
      <c r="JB16" s="147"/>
      <c r="JC16" s="147"/>
      <c r="JD16" s="147"/>
      <c r="JE16" s="147"/>
      <c r="JF16" s="147"/>
      <c r="JG16" s="147"/>
      <c r="JH16" s="147"/>
      <c r="JI16" s="147"/>
      <c r="JJ16" s="147"/>
      <c r="JK16" s="147"/>
      <c r="JL16" s="147"/>
      <c r="JM16" s="147"/>
      <c r="JN16" s="147"/>
      <c r="JO16" s="147"/>
      <c r="JP16" s="147"/>
      <c r="JQ16" s="147"/>
      <c r="JR16" s="147"/>
      <c r="JS16" s="147"/>
      <c r="JT16" s="147"/>
      <c r="JU16" s="147"/>
      <c r="JV16" s="147"/>
      <c r="JW16" s="147"/>
      <c r="JX16" s="147"/>
      <c r="JY16" s="147"/>
      <c r="JZ16" s="147"/>
      <c r="KA16" s="147"/>
      <c r="KB16" s="147"/>
      <c r="KC16" s="147"/>
      <c r="KD16" s="147"/>
      <c r="KE16" s="147"/>
      <c r="KF16" s="147"/>
      <c r="KG16" s="147"/>
      <c r="KH16" s="147"/>
      <c r="KI16" s="147"/>
      <c r="KJ16" s="147"/>
      <c r="KK16" s="147"/>
      <c r="KL16" s="147"/>
      <c r="KM16" s="147"/>
      <c r="KN16" s="147"/>
      <c r="KO16" s="147"/>
      <c r="KP16" s="147"/>
      <c r="KQ16" s="147"/>
      <c r="KR16" s="147"/>
      <c r="KS16" s="147"/>
      <c r="KT16" s="147"/>
      <c r="KU16" s="147"/>
      <c r="KV16" s="147"/>
      <c r="KW16" s="147"/>
      <c r="KX16" s="147"/>
      <c r="KY16" s="147"/>
      <c r="KZ16" s="147"/>
      <c r="LA16" s="147"/>
      <c r="LB16" s="147"/>
      <c r="LC16" s="147"/>
      <c r="LD16" s="147"/>
      <c r="LE16" s="147"/>
      <c r="LF16" s="147"/>
      <c r="LG16" s="147"/>
      <c r="LH16" s="147"/>
      <c r="LI16" s="147"/>
      <c r="LJ16" s="147"/>
      <c r="LK16" s="147"/>
      <c r="LL16" s="147"/>
      <c r="LM16" s="147"/>
      <c r="LN16" s="147"/>
      <c r="LO16" s="147"/>
      <c r="LP16" s="147"/>
      <c r="LQ16" s="147"/>
      <c r="LR16" s="147"/>
      <c r="LS16" s="147"/>
      <c r="LT16" s="147"/>
      <c r="LU16" s="147"/>
      <c r="LV16" s="147"/>
      <c r="LW16" s="147"/>
      <c r="LX16" s="147"/>
      <c r="LY16" s="147"/>
      <c r="LZ16" s="147"/>
      <c r="MA16" s="147"/>
      <c r="MB16" s="147"/>
      <c r="MC16" s="147"/>
      <c r="MD16" s="147"/>
      <c r="ME16" s="147"/>
      <c r="MF16" s="147"/>
      <c r="MG16" s="147"/>
      <c r="MH16" s="147"/>
      <c r="MI16" s="147"/>
      <c r="MJ16" s="147"/>
      <c r="MK16" s="147"/>
      <c r="ML16" s="147"/>
      <c r="MM16" s="147"/>
      <c r="MN16" s="147"/>
      <c r="MO16" s="147"/>
      <c r="MP16" s="147"/>
      <c r="MQ16" s="147"/>
      <c r="MR16" s="147"/>
      <c r="MS16" s="147"/>
      <c r="MT16" s="147"/>
      <c r="MU16" s="147"/>
      <c r="MV16" s="147"/>
      <c r="MW16" s="147"/>
      <c r="MX16" s="147"/>
      <c r="MY16" s="147"/>
      <c r="MZ16" s="147"/>
    </row>
    <row r="17" spans="2:364" s="145" customFormat="1" ht="25.5" customHeight="1">
      <c r="B17" s="155">
        <v>1</v>
      </c>
      <c r="C17" s="372" t="s">
        <v>42</v>
      </c>
      <c r="D17" s="373"/>
      <c r="E17" s="373"/>
      <c r="F17" s="148"/>
      <c r="G17" s="148"/>
      <c r="H17" s="162">
        <f t="shared" si="1"/>
        <v>0</v>
      </c>
      <c r="I17" s="146"/>
      <c r="J17" s="127"/>
      <c r="K17" s="127"/>
      <c r="L17" s="127"/>
      <c r="M17" s="127"/>
      <c r="N17" s="146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27" t="s">
        <v>475</v>
      </c>
      <c r="AS17" s="137" t="s">
        <v>247</v>
      </c>
      <c r="AT17" s="138" t="s">
        <v>260</v>
      </c>
      <c r="AU17" s="127"/>
      <c r="AV17" s="127"/>
      <c r="AW17" s="12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  <c r="IV17" s="147"/>
      <c r="IW17" s="147"/>
      <c r="IX17" s="147"/>
      <c r="IY17" s="147"/>
      <c r="IZ17" s="147"/>
      <c r="JA17" s="147"/>
      <c r="JB17" s="147"/>
      <c r="JC17" s="147"/>
      <c r="JD17" s="147"/>
      <c r="JE17" s="147"/>
      <c r="JF17" s="147"/>
      <c r="JG17" s="147"/>
      <c r="JH17" s="147"/>
      <c r="JI17" s="147"/>
      <c r="JJ17" s="147"/>
      <c r="JK17" s="147"/>
      <c r="JL17" s="147"/>
      <c r="JM17" s="147"/>
      <c r="JN17" s="147"/>
      <c r="JO17" s="147"/>
      <c r="JP17" s="147"/>
      <c r="JQ17" s="147"/>
      <c r="JR17" s="147"/>
      <c r="JS17" s="147"/>
      <c r="JT17" s="147"/>
      <c r="JU17" s="147"/>
      <c r="JV17" s="147"/>
      <c r="JW17" s="147"/>
      <c r="JX17" s="147"/>
      <c r="JY17" s="147"/>
      <c r="JZ17" s="147"/>
      <c r="KA17" s="147"/>
      <c r="KB17" s="147"/>
      <c r="KC17" s="147"/>
      <c r="KD17" s="147"/>
      <c r="KE17" s="147"/>
      <c r="KF17" s="147"/>
      <c r="KG17" s="147"/>
      <c r="KH17" s="147"/>
      <c r="KI17" s="147"/>
      <c r="KJ17" s="147"/>
      <c r="KK17" s="147"/>
      <c r="KL17" s="147"/>
      <c r="KM17" s="147"/>
      <c r="KN17" s="147"/>
      <c r="KO17" s="147"/>
      <c r="KP17" s="147"/>
      <c r="KQ17" s="147"/>
      <c r="KR17" s="147"/>
      <c r="KS17" s="147"/>
      <c r="KT17" s="147"/>
      <c r="KU17" s="147"/>
      <c r="KV17" s="147"/>
      <c r="KW17" s="147"/>
      <c r="KX17" s="147"/>
      <c r="KY17" s="147"/>
      <c r="KZ17" s="147"/>
      <c r="LA17" s="147"/>
      <c r="LB17" s="147"/>
      <c r="LC17" s="147"/>
      <c r="LD17" s="147"/>
      <c r="LE17" s="147"/>
      <c r="LF17" s="147"/>
      <c r="LG17" s="147"/>
      <c r="LH17" s="147"/>
      <c r="LI17" s="147"/>
      <c r="LJ17" s="147"/>
      <c r="LK17" s="147"/>
      <c r="LL17" s="147"/>
      <c r="LM17" s="147"/>
      <c r="LN17" s="147"/>
      <c r="LO17" s="147"/>
      <c r="LP17" s="147"/>
      <c r="LQ17" s="147"/>
      <c r="LR17" s="147"/>
      <c r="LS17" s="147"/>
      <c r="LT17" s="147"/>
      <c r="LU17" s="147"/>
      <c r="LV17" s="147"/>
      <c r="LW17" s="147"/>
      <c r="LX17" s="147"/>
      <c r="LY17" s="147"/>
      <c r="LZ17" s="147"/>
      <c r="MA17" s="147"/>
      <c r="MB17" s="147"/>
      <c r="MC17" s="147"/>
      <c r="MD17" s="147"/>
      <c r="ME17" s="147"/>
      <c r="MF17" s="147"/>
      <c r="MG17" s="147"/>
      <c r="MH17" s="147"/>
      <c r="MI17" s="147"/>
      <c r="MJ17" s="147"/>
      <c r="MK17" s="147"/>
      <c r="ML17" s="147"/>
      <c r="MM17" s="147"/>
      <c r="MN17" s="147"/>
      <c r="MO17" s="147"/>
      <c r="MP17" s="147"/>
      <c r="MQ17" s="147"/>
      <c r="MR17" s="147"/>
      <c r="MS17" s="147"/>
      <c r="MT17" s="147"/>
      <c r="MU17" s="147"/>
      <c r="MV17" s="147"/>
      <c r="MW17" s="147"/>
      <c r="MX17" s="147"/>
      <c r="MY17" s="147"/>
      <c r="MZ17" s="147"/>
    </row>
    <row r="18" spans="2:364" s="145" customFormat="1" ht="25.5" customHeight="1">
      <c r="B18" s="155">
        <v>2</v>
      </c>
      <c r="C18" s="372" t="s">
        <v>43</v>
      </c>
      <c r="D18" s="373"/>
      <c r="E18" s="373"/>
      <c r="F18" s="148"/>
      <c r="G18" s="148"/>
      <c r="H18" s="162">
        <f t="shared" si="1"/>
        <v>0</v>
      </c>
      <c r="I18" s="146"/>
      <c r="J18" s="127"/>
      <c r="K18" s="127"/>
      <c r="L18" s="127"/>
      <c r="M18" s="127"/>
      <c r="N18" s="146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27" t="s">
        <v>498</v>
      </c>
      <c r="AS18" s="129" t="s">
        <v>261</v>
      </c>
      <c r="AT18" s="130" t="s">
        <v>262</v>
      </c>
      <c r="AU18" s="127"/>
      <c r="AV18" s="127"/>
      <c r="AW18" s="12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  <c r="IV18" s="147"/>
      <c r="IW18" s="147"/>
      <c r="IX18" s="147"/>
      <c r="IY18" s="147"/>
      <c r="IZ18" s="147"/>
      <c r="JA18" s="147"/>
      <c r="JB18" s="147"/>
      <c r="JC18" s="147"/>
      <c r="JD18" s="147"/>
      <c r="JE18" s="147"/>
      <c r="JF18" s="147"/>
      <c r="JG18" s="147"/>
      <c r="JH18" s="147"/>
      <c r="JI18" s="147"/>
      <c r="JJ18" s="147"/>
      <c r="JK18" s="147"/>
      <c r="JL18" s="147"/>
      <c r="JM18" s="147"/>
      <c r="JN18" s="147"/>
      <c r="JO18" s="147"/>
      <c r="JP18" s="147"/>
      <c r="JQ18" s="147"/>
      <c r="JR18" s="147"/>
      <c r="JS18" s="147"/>
      <c r="JT18" s="147"/>
      <c r="JU18" s="147"/>
      <c r="JV18" s="147"/>
      <c r="JW18" s="147"/>
      <c r="JX18" s="147"/>
      <c r="JY18" s="147"/>
      <c r="JZ18" s="147"/>
      <c r="KA18" s="147"/>
      <c r="KB18" s="147"/>
      <c r="KC18" s="147"/>
      <c r="KD18" s="147"/>
      <c r="KE18" s="147"/>
      <c r="KF18" s="147"/>
      <c r="KG18" s="147"/>
      <c r="KH18" s="147"/>
      <c r="KI18" s="147"/>
      <c r="KJ18" s="147"/>
      <c r="KK18" s="147"/>
      <c r="KL18" s="147"/>
      <c r="KM18" s="147"/>
      <c r="KN18" s="147"/>
      <c r="KO18" s="147"/>
      <c r="KP18" s="147"/>
      <c r="KQ18" s="147"/>
      <c r="KR18" s="147"/>
      <c r="KS18" s="147"/>
      <c r="KT18" s="147"/>
      <c r="KU18" s="147"/>
      <c r="KV18" s="147"/>
      <c r="KW18" s="147"/>
      <c r="KX18" s="147"/>
      <c r="KY18" s="147"/>
      <c r="KZ18" s="147"/>
      <c r="LA18" s="147"/>
      <c r="LB18" s="147"/>
      <c r="LC18" s="147"/>
      <c r="LD18" s="147"/>
      <c r="LE18" s="147"/>
      <c r="LF18" s="147"/>
      <c r="LG18" s="147"/>
      <c r="LH18" s="147"/>
      <c r="LI18" s="147"/>
      <c r="LJ18" s="147"/>
      <c r="LK18" s="147"/>
      <c r="LL18" s="147"/>
      <c r="LM18" s="147"/>
      <c r="LN18" s="147"/>
      <c r="LO18" s="147"/>
      <c r="LP18" s="147"/>
      <c r="LQ18" s="147"/>
      <c r="LR18" s="147"/>
      <c r="LS18" s="147"/>
      <c r="LT18" s="147"/>
      <c r="LU18" s="147"/>
      <c r="LV18" s="147"/>
      <c r="LW18" s="147"/>
      <c r="LX18" s="147"/>
      <c r="LY18" s="147"/>
      <c r="LZ18" s="147"/>
      <c r="MA18" s="147"/>
      <c r="MB18" s="147"/>
      <c r="MC18" s="147"/>
      <c r="MD18" s="147"/>
      <c r="ME18" s="147"/>
      <c r="MF18" s="147"/>
      <c r="MG18" s="147"/>
      <c r="MH18" s="147"/>
      <c r="MI18" s="147"/>
      <c r="MJ18" s="147"/>
      <c r="MK18" s="147"/>
      <c r="ML18" s="147"/>
      <c r="MM18" s="147"/>
      <c r="MN18" s="147"/>
      <c r="MO18" s="147"/>
      <c r="MP18" s="147"/>
      <c r="MQ18" s="147"/>
      <c r="MR18" s="147"/>
      <c r="MS18" s="147"/>
      <c r="MT18" s="147"/>
      <c r="MU18" s="147"/>
      <c r="MV18" s="147"/>
      <c r="MW18" s="147"/>
      <c r="MX18" s="147"/>
      <c r="MY18" s="147"/>
      <c r="MZ18" s="147"/>
    </row>
    <row r="19" spans="2:364" s="145" customFormat="1" ht="25.5" customHeight="1">
      <c r="B19" s="155">
        <v>3</v>
      </c>
      <c r="C19" s="372" t="s">
        <v>44</v>
      </c>
      <c r="D19" s="373"/>
      <c r="E19" s="373"/>
      <c r="F19" s="148"/>
      <c r="G19" s="148"/>
      <c r="H19" s="162">
        <f t="shared" si="1"/>
        <v>0</v>
      </c>
      <c r="I19" s="146"/>
      <c r="J19" s="127"/>
      <c r="K19" s="127"/>
      <c r="L19" s="127"/>
      <c r="M19" s="127"/>
      <c r="N19" s="146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27" t="s">
        <v>523</v>
      </c>
      <c r="AS19" s="129" t="s">
        <v>261</v>
      </c>
      <c r="AT19" s="130" t="s">
        <v>263</v>
      </c>
      <c r="AU19" s="127"/>
      <c r="AV19" s="127"/>
      <c r="AW19" s="12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  <c r="IV19" s="147"/>
      <c r="IW19" s="147"/>
      <c r="IX19" s="147"/>
      <c r="IY19" s="147"/>
      <c r="IZ19" s="147"/>
      <c r="JA19" s="147"/>
      <c r="JB19" s="147"/>
      <c r="JC19" s="147"/>
      <c r="JD19" s="147"/>
      <c r="JE19" s="147"/>
      <c r="JF19" s="147"/>
      <c r="JG19" s="147"/>
      <c r="JH19" s="147"/>
      <c r="JI19" s="147"/>
      <c r="JJ19" s="147"/>
      <c r="JK19" s="147"/>
      <c r="JL19" s="147"/>
      <c r="JM19" s="147"/>
      <c r="JN19" s="147"/>
      <c r="JO19" s="147"/>
      <c r="JP19" s="147"/>
      <c r="JQ19" s="147"/>
      <c r="JR19" s="147"/>
      <c r="JS19" s="147"/>
      <c r="JT19" s="147"/>
      <c r="JU19" s="147"/>
      <c r="JV19" s="147"/>
      <c r="JW19" s="147"/>
      <c r="JX19" s="147"/>
      <c r="JY19" s="147"/>
      <c r="JZ19" s="147"/>
      <c r="KA19" s="147"/>
      <c r="KB19" s="147"/>
      <c r="KC19" s="147"/>
      <c r="KD19" s="147"/>
      <c r="KE19" s="147"/>
      <c r="KF19" s="147"/>
      <c r="KG19" s="147"/>
      <c r="KH19" s="147"/>
      <c r="KI19" s="147"/>
      <c r="KJ19" s="147"/>
      <c r="KK19" s="147"/>
      <c r="KL19" s="147"/>
      <c r="KM19" s="147"/>
      <c r="KN19" s="147"/>
      <c r="KO19" s="147"/>
      <c r="KP19" s="147"/>
      <c r="KQ19" s="147"/>
      <c r="KR19" s="147"/>
      <c r="KS19" s="147"/>
      <c r="KT19" s="147"/>
      <c r="KU19" s="147"/>
      <c r="KV19" s="147"/>
      <c r="KW19" s="147"/>
      <c r="KX19" s="147"/>
      <c r="KY19" s="147"/>
      <c r="KZ19" s="147"/>
      <c r="LA19" s="147"/>
      <c r="LB19" s="147"/>
      <c r="LC19" s="147"/>
      <c r="LD19" s="147"/>
      <c r="LE19" s="147"/>
      <c r="LF19" s="147"/>
      <c r="LG19" s="147"/>
      <c r="LH19" s="147"/>
      <c r="LI19" s="147"/>
      <c r="LJ19" s="147"/>
      <c r="LK19" s="147"/>
      <c r="LL19" s="147"/>
      <c r="LM19" s="147"/>
      <c r="LN19" s="147"/>
      <c r="LO19" s="147"/>
      <c r="LP19" s="147"/>
      <c r="LQ19" s="147"/>
      <c r="LR19" s="147"/>
      <c r="LS19" s="147"/>
      <c r="LT19" s="147"/>
      <c r="LU19" s="147"/>
      <c r="LV19" s="147"/>
      <c r="LW19" s="147"/>
      <c r="LX19" s="147"/>
      <c r="LY19" s="147"/>
      <c r="LZ19" s="147"/>
      <c r="MA19" s="147"/>
      <c r="MB19" s="147"/>
      <c r="MC19" s="147"/>
      <c r="MD19" s="147"/>
      <c r="ME19" s="147"/>
      <c r="MF19" s="147"/>
      <c r="MG19" s="147"/>
      <c r="MH19" s="147"/>
      <c r="MI19" s="147"/>
      <c r="MJ19" s="147"/>
      <c r="MK19" s="147"/>
      <c r="ML19" s="147"/>
      <c r="MM19" s="147"/>
      <c r="MN19" s="147"/>
      <c r="MO19" s="147"/>
      <c r="MP19" s="147"/>
      <c r="MQ19" s="147"/>
      <c r="MR19" s="147"/>
      <c r="MS19" s="147"/>
      <c r="MT19" s="147"/>
      <c r="MU19" s="147"/>
      <c r="MV19" s="147"/>
      <c r="MW19" s="147"/>
      <c r="MX19" s="147"/>
      <c r="MY19" s="147"/>
      <c r="MZ19" s="147"/>
    </row>
    <row r="20" spans="2:364" s="145" customFormat="1" ht="25.5" customHeight="1">
      <c r="B20" s="155">
        <v>4</v>
      </c>
      <c r="C20" s="372" t="s">
        <v>45</v>
      </c>
      <c r="D20" s="373"/>
      <c r="E20" s="373"/>
      <c r="F20" s="148"/>
      <c r="G20" s="148"/>
      <c r="H20" s="162">
        <f t="shared" si="1"/>
        <v>0</v>
      </c>
      <c r="I20" s="146"/>
      <c r="J20" s="127"/>
      <c r="K20" s="127"/>
      <c r="L20" s="127"/>
      <c r="M20" s="127"/>
      <c r="N20" s="146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27" t="s">
        <v>553</v>
      </c>
      <c r="AS20" s="129" t="s">
        <v>261</v>
      </c>
      <c r="AT20" s="130" t="s">
        <v>264</v>
      </c>
      <c r="AU20" s="127"/>
      <c r="AV20" s="127"/>
      <c r="AW20" s="12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  <c r="IU20" s="147"/>
      <c r="IV20" s="147"/>
      <c r="IW20" s="147"/>
      <c r="IX20" s="147"/>
      <c r="IY20" s="147"/>
      <c r="IZ20" s="147"/>
      <c r="JA20" s="147"/>
      <c r="JB20" s="147"/>
      <c r="JC20" s="147"/>
      <c r="JD20" s="147"/>
      <c r="JE20" s="147"/>
      <c r="JF20" s="147"/>
      <c r="JG20" s="147"/>
      <c r="JH20" s="147"/>
      <c r="JI20" s="147"/>
      <c r="JJ20" s="147"/>
      <c r="JK20" s="147"/>
      <c r="JL20" s="147"/>
      <c r="JM20" s="147"/>
      <c r="JN20" s="147"/>
      <c r="JO20" s="147"/>
      <c r="JP20" s="147"/>
      <c r="JQ20" s="147"/>
      <c r="JR20" s="147"/>
      <c r="JS20" s="147"/>
      <c r="JT20" s="147"/>
      <c r="JU20" s="147"/>
      <c r="JV20" s="147"/>
      <c r="JW20" s="147"/>
      <c r="JX20" s="147"/>
      <c r="JY20" s="147"/>
      <c r="JZ20" s="147"/>
      <c r="KA20" s="147"/>
      <c r="KB20" s="147"/>
      <c r="KC20" s="147"/>
      <c r="KD20" s="147"/>
      <c r="KE20" s="147"/>
      <c r="KF20" s="147"/>
      <c r="KG20" s="147"/>
      <c r="KH20" s="147"/>
      <c r="KI20" s="147"/>
      <c r="KJ20" s="147"/>
      <c r="KK20" s="147"/>
      <c r="KL20" s="147"/>
      <c r="KM20" s="147"/>
      <c r="KN20" s="147"/>
      <c r="KO20" s="147"/>
      <c r="KP20" s="147"/>
      <c r="KQ20" s="147"/>
      <c r="KR20" s="147"/>
      <c r="KS20" s="147"/>
      <c r="KT20" s="147"/>
      <c r="KU20" s="147"/>
      <c r="KV20" s="147"/>
      <c r="KW20" s="147"/>
      <c r="KX20" s="147"/>
      <c r="KY20" s="147"/>
      <c r="KZ20" s="147"/>
      <c r="LA20" s="147"/>
      <c r="LB20" s="147"/>
      <c r="LC20" s="147"/>
      <c r="LD20" s="147"/>
      <c r="LE20" s="147"/>
      <c r="LF20" s="147"/>
      <c r="LG20" s="147"/>
      <c r="LH20" s="147"/>
      <c r="LI20" s="147"/>
      <c r="LJ20" s="147"/>
      <c r="LK20" s="147"/>
      <c r="LL20" s="147"/>
      <c r="LM20" s="147"/>
      <c r="LN20" s="147"/>
      <c r="LO20" s="147"/>
      <c r="LP20" s="147"/>
      <c r="LQ20" s="147"/>
      <c r="LR20" s="147"/>
      <c r="LS20" s="147"/>
      <c r="LT20" s="147"/>
      <c r="LU20" s="147"/>
      <c r="LV20" s="147"/>
      <c r="LW20" s="147"/>
      <c r="LX20" s="147"/>
      <c r="LY20" s="147"/>
      <c r="LZ20" s="147"/>
      <c r="MA20" s="147"/>
      <c r="MB20" s="147"/>
      <c r="MC20" s="147"/>
      <c r="MD20" s="147"/>
      <c r="ME20" s="147"/>
      <c r="MF20" s="147"/>
      <c r="MG20" s="147"/>
      <c r="MH20" s="147"/>
      <c r="MI20" s="147"/>
      <c r="MJ20" s="147"/>
      <c r="MK20" s="147"/>
      <c r="ML20" s="147"/>
      <c r="MM20" s="147"/>
      <c r="MN20" s="147"/>
      <c r="MO20" s="147"/>
      <c r="MP20" s="147"/>
      <c r="MQ20" s="147"/>
      <c r="MR20" s="147"/>
      <c r="MS20" s="147"/>
      <c r="MT20" s="147"/>
      <c r="MU20" s="147"/>
      <c r="MV20" s="147"/>
      <c r="MW20" s="147"/>
      <c r="MX20" s="147"/>
      <c r="MY20" s="147"/>
      <c r="MZ20" s="147"/>
    </row>
    <row r="21" spans="2:364" s="145" customFormat="1" ht="25.5" customHeight="1">
      <c r="B21" s="155">
        <v>5</v>
      </c>
      <c r="C21" s="372" t="s">
        <v>46</v>
      </c>
      <c r="D21" s="373"/>
      <c r="E21" s="373"/>
      <c r="F21" s="148"/>
      <c r="G21" s="148"/>
      <c r="H21" s="162">
        <f t="shared" si="1"/>
        <v>0</v>
      </c>
      <c r="I21" s="146"/>
      <c r="J21" s="127"/>
      <c r="K21" s="127"/>
      <c r="L21" s="127"/>
      <c r="M21" s="127"/>
      <c r="N21" s="146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27" t="s">
        <v>568</v>
      </c>
      <c r="AS21" s="129" t="s">
        <v>261</v>
      </c>
      <c r="AT21" s="130" t="s">
        <v>265</v>
      </c>
      <c r="AU21" s="127"/>
      <c r="AV21" s="127"/>
      <c r="AW21" s="12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  <c r="IU21" s="147"/>
      <c r="IV21" s="147"/>
      <c r="IW21" s="147"/>
      <c r="IX21" s="147"/>
      <c r="IY21" s="147"/>
      <c r="IZ21" s="147"/>
      <c r="JA21" s="147"/>
      <c r="JB21" s="147"/>
      <c r="JC21" s="147"/>
      <c r="JD21" s="147"/>
      <c r="JE21" s="147"/>
      <c r="JF21" s="147"/>
      <c r="JG21" s="147"/>
      <c r="JH21" s="147"/>
      <c r="JI21" s="147"/>
      <c r="JJ21" s="147"/>
      <c r="JK21" s="147"/>
      <c r="JL21" s="147"/>
      <c r="JM21" s="147"/>
      <c r="JN21" s="147"/>
      <c r="JO21" s="147"/>
      <c r="JP21" s="147"/>
      <c r="JQ21" s="147"/>
      <c r="JR21" s="147"/>
      <c r="JS21" s="147"/>
      <c r="JT21" s="147"/>
      <c r="JU21" s="147"/>
      <c r="JV21" s="147"/>
      <c r="JW21" s="147"/>
      <c r="JX21" s="147"/>
      <c r="JY21" s="147"/>
      <c r="JZ21" s="147"/>
      <c r="KA21" s="147"/>
      <c r="KB21" s="147"/>
      <c r="KC21" s="147"/>
      <c r="KD21" s="147"/>
      <c r="KE21" s="147"/>
      <c r="KF21" s="147"/>
      <c r="KG21" s="147"/>
      <c r="KH21" s="147"/>
      <c r="KI21" s="147"/>
      <c r="KJ21" s="147"/>
      <c r="KK21" s="147"/>
      <c r="KL21" s="147"/>
      <c r="KM21" s="147"/>
      <c r="KN21" s="147"/>
      <c r="KO21" s="147"/>
      <c r="KP21" s="147"/>
      <c r="KQ21" s="147"/>
      <c r="KR21" s="147"/>
      <c r="KS21" s="147"/>
      <c r="KT21" s="147"/>
      <c r="KU21" s="147"/>
      <c r="KV21" s="147"/>
      <c r="KW21" s="147"/>
      <c r="KX21" s="147"/>
      <c r="KY21" s="147"/>
      <c r="KZ21" s="147"/>
      <c r="LA21" s="147"/>
      <c r="LB21" s="147"/>
      <c r="LC21" s="147"/>
      <c r="LD21" s="147"/>
      <c r="LE21" s="147"/>
      <c r="LF21" s="147"/>
      <c r="LG21" s="147"/>
      <c r="LH21" s="147"/>
      <c r="LI21" s="147"/>
      <c r="LJ21" s="147"/>
      <c r="LK21" s="147"/>
      <c r="LL21" s="147"/>
      <c r="LM21" s="147"/>
      <c r="LN21" s="147"/>
      <c r="LO21" s="147"/>
      <c r="LP21" s="147"/>
      <c r="LQ21" s="147"/>
      <c r="LR21" s="147"/>
      <c r="LS21" s="147"/>
      <c r="LT21" s="147"/>
      <c r="LU21" s="147"/>
      <c r="LV21" s="147"/>
      <c r="LW21" s="147"/>
      <c r="LX21" s="147"/>
      <c r="LY21" s="147"/>
      <c r="LZ21" s="147"/>
      <c r="MA21" s="147"/>
      <c r="MB21" s="147"/>
      <c r="MC21" s="147"/>
      <c r="MD21" s="147"/>
      <c r="ME21" s="147"/>
      <c r="MF21" s="147"/>
      <c r="MG21" s="147"/>
      <c r="MH21" s="147"/>
      <c r="MI21" s="147"/>
      <c r="MJ21" s="147"/>
      <c r="MK21" s="147"/>
      <c r="ML21" s="147"/>
      <c r="MM21" s="147"/>
      <c r="MN21" s="147"/>
      <c r="MO21" s="147"/>
      <c r="MP21" s="147"/>
      <c r="MQ21" s="147"/>
      <c r="MR21" s="147"/>
      <c r="MS21" s="147"/>
      <c r="MT21" s="147"/>
      <c r="MU21" s="147"/>
      <c r="MV21" s="147"/>
      <c r="MW21" s="147"/>
      <c r="MX21" s="147"/>
      <c r="MY21" s="147"/>
      <c r="MZ21" s="147"/>
    </row>
    <row r="22" spans="2:364" s="145" customFormat="1" ht="25.5" customHeight="1">
      <c r="B22" s="155">
        <v>6</v>
      </c>
      <c r="C22" s="372" t="s">
        <v>47</v>
      </c>
      <c r="D22" s="373"/>
      <c r="E22" s="373"/>
      <c r="F22" s="148"/>
      <c r="G22" s="148"/>
      <c r="H22" s="162">
        <f t="shared" si="1"/>
        <v>0</v>
      </c>
      <c r="I22" s="146"/>
      <c r="J22" s="127"/>
      <c r="K22" s="127"/>
      <c r="L22" s="127"/>
      <c r="M22" s="127"/>
      <c r="N22" s="146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27" t="s">
        <v>569</v>
      </c>
      <c r="AS22" s="129" t="s">
        <v>261</v>
      </c>
      <c r="AT22" s="130" t="s">
        <v>266</v>
      </c>
      <c r="AU22" s="127"/>
      <c r="AV22" s="127"/>
      <c r="AW22" s="12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  <c r="IU22" s="147"/>
      <c r="IV22" s="147"/>
      <c r="IW22" s="147"/>
      <c r="IX22" s="147"/>
      <c r="IY22" s="147"/>
      <c r="IZ22" s="147"/>
      <c r="JA22" s="147"/>
      <c r="JB22" s="147"/>
      <c r="JC22" s="147"/>
      <c r="JD22" s="147"/>
      <c r="JE22" s="147"/>
      <c r="JF22" s="147"/>
      <c r="JG22" s="147"/>
      <c r="JH22" s="147"/>
      <c r="JI22" s="147"/>
      <c r="JJ22" s="147"/>
      <c r="JK22" s="147"/>
      <c r="JL22" s="147"/>
      <c r="JM22" s="147"/>
      <c r="JN22" s="147"/>
      <c r="JO22" s="147"/>
      <c r="JP22" s="147"/>
      <c r="JQ22" s="147"/>
      <c r="JR22" s="147"/>
      <c r="JS22" s="147"/>
      <c r="JT22" s="147"/>
      <c r="JU22" s="147"/>
      <c r="JV22" s="147"/>
      <c r="JW22" s="147"/>
      <c r="JX22" s="147"/>
      <c r="JY22" s="147"/>
      <c r="JZ22" s="147"/>
      <c r="KA22" s="147"/>
      <c r="KB22" s="147"/>
      <c r="KC22" s="147"/>
      <c r="KD22" s="147"/>
      <c r="KE22" s="147"/>
      <c r="KF22" s="147"/>
      <c r="KG22" s="147"/>
      <c r="KH22" s="147"/>
      <c r="KI22" s="147"/>
      <c r="KJ22" s="147"/>
      <c r="KK22" s="147"/>
      <c r="KL22" s="147"/>
      <c r="KM22" s="147"/>
      <c r="KN22" s="147"/>
      <c r="KO22" s="147"/>
      <c r="KP22" s="147"/>
      <c r="KQ22" s="147"/>
      <c r="KR22" s="147"/>
      <c r="KS22" s="147"/>
      <c r="KT22" s="147"/>
      <c r="KU22" s="147"/>
      <c r="KV22" s="147"/>
      <c r="KW22" s="147"/>
      <c r="KX22" s="147"/>
      <c r="KY22" s="147"/>
      <c r="KZ22" s="147"/>
      <c r="LA22" s="147"/>
      <c r="LB22" s="147"/>
      <c r="LC22" s="147"/>
      <c r="LD22" s="147"/>
      <c r="LE22" s="147"/>
      <c r="LF22" s="147"/>
      <c r="LG22" s="147"/>
      <c r="LH22" s="147"/>
      <c r="LI22" s="147"/>
      <c r="LJ22" s="147"/>
      <c r="LK22" s="147"/>
      <c r="LL22" s="147"/>
      <c r="LM22" s="147"/>
      <c r="LN22" s="147"/>
      <c r="LO22" s="147"/>
      <c r="LP22" s="147"/>
      <c r="LQ22" s="147"/>
      <c r="LR22" s="147"/>
      <c r="LS22" s="147"/>
      <c r="LT22" s="147"/>
      <c r="LU22" s="147"/>
      <c r="LV22" s="147"/>
      <c r="LW22" s="147"/>
      <c r="LX22" s="147"/>
      <c r="LY22" s="147"/>
      <c r="LZ22" s="147"/>
      <c r="MA22" s="147"/>
      <c r="MB22" s="147"/>
      <c r="MC22" s="147"/>
      <c r="MD22" s="147"/>
      <c r="ME22" s="147"/>
      <c r="MF22" s="147"/>
      <c r="MG22" s="147"/>
      <c r="MH22" s="147"/>
      <c r="MI22" s="147"/>
      <c r="MJ22" s="147"/>
      <c r="MK22" s="147"/>
      <c r="ML22" s="147"/>
      <c r="MM22" s="147"/>
      <c r="MN22" s="147"/>
      <c r="MO22" s="147"/>
      <c r="MP22" s="147"/>
      <c r="MQ22" s="147"/>
      <c r="MR22" s="147"/>
      <c r="MS22" s="147"/>
      <c r="MT22" s="147"/>
      <c r="MU22" s="147"/>
      <c r="MV22" s="147"/>
      <c r="MW22" s="147"/>
      <c r="MX22" s="147"/>
      <c r="MY22" s="147"/>
      <c r="MZ22" s="147"/>
    </row>
    <row r="23" spans="2:364" s="145" customFormat="1" ht="25.5" customHeight="1">
      <c r="B23" s="155">
        <v>7</v>
      </c>
      <c r="C23" s="372" t="s">
        <v>48</v>
      </c>
      <c r="D23" s="373"/>
      <c r="E23" s="373"/>
      <c r="F23" s="148"/>
      <c r="G23" s="148"/>
      <c r="H23" s="162">
        <f t="shared" si="1"/>
        <v>0</v>
      </c>
      <c r="I23" s="146"/>
      <c r="J23" s="127"/>
      <c r="K23" s="127"/>
      <c r="L23" s="127"/>
      <c r="M23" s="127"/>
      <c r="N23" s="146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27" t="s">
        <v>621</v>
      </c>
      <c r="AS23" s="129" t="s">
        <v>261</v>
      </c>
      <c r="AT23" s="130" t="s">
        <v>267</v>
      </c>
      <c r="AU23" s="127"/>
      <c r="AV23" s="127"/>
      <c r="AW23" s="12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  <c r="IU23" s="147"/>
      <c r="IV23" s="147"/>
      <c r="IW23" s="147"/>
      <c r="IX23" s="147"/>
      <c r="IY23" s="147"/>
      <c r="IZ23" s="147"/>
      <c r="JA23" s="147"/>
      <c r="JB23" s="147"/>
      <c r="JC23" s="147"/>
      <c r="JD23" s="147"/>
      <c r="JE23" s="147"/>
      <c r="JF23" s="147"/>
      <c r="JG23" s="147"/>
      <c r="JH23" s="147"/>
      <c r="JI23" s="147"/>
      <c r="JJ23" s="147"/>
      <c r="JK23" s="147"/>
      <c r="JL23" s="147"/>
      <c r="JM23" s="147"/>
      <c r="JN23" s="147"/>
      <c r="JO23" s="147"/>
      <c r="JP23" s="147"/>
      <c r="JQ23" s="147"/>
      <c r="JR23" s="147"/>
      <c r="JS23" s="147"/>
      <c r="JT23" s="147"/>
      <c r="JU23" s="147"/>
      <c r="JV23" s="147"/>
      <c r="JW23" s="147"/>
      <c r="JX23" s="147"/>
      <c r="JY23" s="147"/>
      <c r="JZ23" s="147"/>
      <c r="KA23" s="147"/>
      <c r="KB23" s="147"/>
      <c r="KC23" s="147"/>
      <c r="KD23" s="147"/>
      <c r="KE23" s="147"/>
      <c r="KF23" s="147"/>
      <c r="KG23" s="147"/>
      <c r="KH23" s="147"/>
      <c r="KI23" s="147"/>
      <c r="KJ23" s="147"/>
      <c r="KK23" s="147"/>
      <c r="KL23" s="147"/>
      <c r="KM23" s="147"/>
      <c r="KN23" s="147"/>
      <c r="KO23" s="147"/>
      <c r="KP23" s="147"/>
      <c r="KQ23" s="147"/>
      <c r="KR23" s="147"/>
      <c r="KS23" s="147"/>
      <c r="KT23" s="147"/>
      <c r="KU23" s="147"/>
      <c r="KV23" s="147"/>
      <c r="KW23" s="147"/>
      <c r="KX23" s="147"/>
      <c r="KY23" s="147"/>
      <c r="KZ23" s="147"/>
      <c r="LA23" s="147"/>
      <c r="LB23" s="147"/>
      <c r="LC23" s="147"/>
      <c r="LD23" s="147"/>
      <c r="LE23" s="147"/>
      <c r="LF23" s="147"/>
      <c r="LG23" s="147"/>
      <c r="LH23" s="147"/>
      <c r="LI23" s="147"/>
      <c r="LJ23" s="147"/>
      <c r="LK23" s="147"/>
      <c r="LL23" s="147"/>
      <c r="LM23" s="147"/>
      <c r="LN23" s="147"/>
      <c r="LO23" s="147"/>
      <c r="LP23" s="147"/>
      <c r="LQ23" s="147"/>
      <c r="LR23" s="147"/>
      <c r="LS23" s="147"/>
      <c r="LT23" s="147"/>
      <c r="LU23" s="147"/>
      <c r="LV23" s="147"/>
      <c r="LW23" s="147"/>
      <c r="LX23" s="147"/>
      <c r="LY23" s="147"/>
      <c r="LZ23" s="147"/>
      <c r="MA23" s="147"/>
      <c r="MB23" s="147"/>
      <c r="MC23" s="147"/>
      <c r="MD23" s="147"/>
      <c r="ME23" s="147"/>
      <c r="MF23" s="147"/>
      <c r="MG23" s="147"/>
      <c r="MH23" s="147"/>
      <c r="MI23" s="147"/>
      <c r="MJ23" s="147"/>
      <c r="MK23" s="147"/>
      <c r="ML23" s="147"/>
      <c r="MM23" s="147"/>
      <c r="MN23" s="147"/>
      <c r="MO23" s="147"/>
      <c r="MP23" s="147"/>
      <c r="MQ23" s="147"/>
      <c r="MR23" s="147"/>
      <c r="MS23" s="147"/>
      <c r="MT23" s="147"/>
      <c r="MU23" s="147"/>
      <c r="MV23" s="147"/>
      <c r="MW23" s="147"/>
      <c r="MX23" s="147"/>
      <c r="MY23" s="147"/>
      <c r="MZ23" s="147"/>
    </row>
    <row r="24" spans="2:364" s="145" customFormat="1" ht="25.5" customHeight="1">
      <c r="B24" s="155">
        <v>8</v>
      </c>
      <c r="C24" s="372" t="s">
        <v>49</v>
      </c>
      <c r="D24" s="373"/>
      <c r="E24" s="373"/>
      <c r="F24" s="148"/>
      <c r="G24" s="148"/>
      <c r="H24" s="162">
        <f t="shared" si="1"/>
        <v>0</v>
      </c>
      <c r="I24" s="146"/>
      <c r="J24" s="127"/>
      <c r="K24" s="127"/>
      <c r="L24" s="127"/>
      <c r="M24" s="127"/>
      <c r="N24" s="146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27" t="s">
        <v>656</v>
      </c>
      <c r="AS24" s="129" t="s">
        <v>261</v>
      </c>
      <c r="AT24" s="130" t="s">
        <v>268</v>
      </c>
      <c r="AU24" s="127"/>
      <c r="AV24" s="127"/>
      <c r="AW24" s="12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  <c r="IT24" s="147"/>
      <c r="IU24" s="147"/>
      <c r="IV24" s="147"/>
      <c r="IW24" s="147"/>
      <c r="IX24" s="147"/>
      <c r="IY24" s="147"/>
      <c r="IZ24" s="147"/>
      <c r="JA24" s="147"/>
      <c r="JB24" s="147"/>
      <c r="JC24" s="147"/>
      <c r="JD24" s="147"/>
      <c r="JE24" s="147"/>
      <c r="JF24" s="147"/>
      <c r="JG24" s="147"/>
      <c r="JH24" s="147"/>
      <c r="JI24" s="147"/>
      <c r="JJ24" s="147"/>
      <c r="JK24" s="147"/>
      <c r="JL24" s="147"/>
      <c r="JM24" s="147"/>
      <c r="JN24" s="147"/>
      <c r="JO24" s="147"/>
      <c r="JP24" s="147"/>
      <c r="JQ24" s="147"/>
      <c r="JR24" s="147"/>
      <c r="JS24" s="147"/>
      <c r="JT24" s="147"/>
      <c r="JU24" s="147"/>
      <c r="JV24" s="147"/>
      <c r="JW24" s="147"/>
      <c r="JX24" s="147"/>
      <c r="JY24" s="147"/>
      <c r="JZ24" s="147"/>
      <c r="KA24" s="147"/>
      <c r="KB24" s="147"/>
      <c r="KC24" s="147"/>
      <c r="KD24" s="147"/>
      <c r="KE24" s="147"/>
      <c r="KF24" s="147"/>
      <c r="KG24" s="147"/>
      <c r="KH24" s="147"/>
      <c r="KI24" s="147"/>
      <c r="KJ24" s="147"/>
      <c r="KK24" s="147"/>
      <c r="KL24" s="147"/>
      <c r="KM24" s="147"/>
      <c r="KN24" s="147"/>
      <c r="KO24" s="147"/>
      <c r="KP24" s="147"/>
      <c r="KQ24" s="147"/>
      <c r="KR24" s="147"/>
      <c r="KS24" s="147"/>
      <c r="KT24" s="147"/>
      <c r="KU24" s="147"/>
      <c r="KV24" s="147"/>
      <c r="KW24" s="147"/>
      <c r="KX24" s="147"/>
      <c r="KY24" s="147"/>
      <c r="KZ24" s="147"/>
      <c r="LA24" s="147"/>
      <c r="LB24" s="147"/>
      <c r="LC24" s="147"/>
      <c r="LD24" s="147"/>
      <c r="LE24" s="147"/>
      <c r="LF24" s="147"/>
      <c r="LG24" s="147"/>
      <c r="LH24" s="147"/>
      <c r="LI24" s="147"/>
      <c r="LJ24" s="147"/>
      <c r="LK24" s="147"/>
      <c r="LL24" s="147"/>
      <c r="LM24" s="147"/>
      <c r="LN24" s="147"/>
      <c r="LO24" s="147"/>
      <c r="LP24" s="147"/>
      <c r="LQ24" s="147"/>
      <c r="LR24" s="147"/>
      <c r="LS24" s="147"/>
      <c r="LT24" s="147"/>
      <c r="LU24" s="147"/>
      <c r="LV24" s="147"/>
      <c r="LW24" s="147"/>
      <c r="LX24" s="147"/>
      <c r="LY24" s="147"/>
      <c r="LZ24" s="147"/>
      <c r="MA24" s="147"/>
      <c r="MB24" s="147"/>
      <c r="MC24" s="147"/>
      <c r="MD24" s="147"/>
      <c r="ME24" s="147"/>
      <c r="MF24" s="147"/>
      <c r="MG24" s="147"/>
      <c r="MH24" s="147"/>
      <c r="MI24" s="147"/>
      <c r="MJ24" s="147"/>
      <c r="MK24" s="147"/>
      <c r="ML24" s="147"/>
      <c r="MM24" s="147"/>
      <c r="MN24" s="147"/>
      <c r="MO24" s="147"/>
      <c r="MP24" s="147"/>
      <c r="MQ24" s="147"/>
      <c r="MR24" s="147"/>
      <c r="MS24" s="147"/>
      <c r="MT24" s="147"/>
      <c r="MU24" s="147"/>
      <c r="MV24" s="147"/>
      <c r="MW24" s="147"/>
      <c r="MX24" s="147"/>
      <c r="MY24" s="147"/>
      <c r="MZ24" s="147"/>
    </row>
    <row r="25" spans="2:364" s="145" customFormat="1" ht="25.5" customHeight="1">
      <c r="B25" s="155">
        <v>9</v>
      </c>
      <c r="C25" s="372" t="s">
        <v>50</v>
      </c>
      <c r="D25" s="373"/>
      <c r="E25" s="373"/>
      <c r="F25" s="148"/>
      <c r="G25" s="148"/>
      <c r="H25" s="162">
        <f t="shared" si="1"/>
        <v>0</v>
      </c>
      <c r="I25" s="146"/>
      <c r="J25" s="127"/>
      <c r="K25" s="127"/>
      <c r="L25" s="127"/>
      <c r="M25" s="127"/>
      <c r="N25" s="146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27" t="s">
        <v>673</v>
      </c>
      <c r="AS25" s="129" t="s">
        <v>261</v>
      </c>
      <c r="AT25" s="130" t="s">
        <v>269</v>
      </c>
      <c r="AU25" s="127"/>
      <c r="AV25" s="127"/>
      <c r="AW25" s="12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  <c r="IU25" s="147"/>
      <c r="IV25" s="147"/>
      <c r="IW25" s="147"/>
      <c r="IX25" s="147"/>
      <c r="IY25" s="147"/>
      <c r="IZ25" s="147"/>
      <c r="JA25" s="147"/>
      <c r="JB25" s="147"/>
      <c r="JC25" s="147"/>
      <c r="JD25" s="147"/>
      <c r="JE25" s="147"/>
      <c r="JF25" s="147"/>
      <c r="JG25" s="147"/>
      <c r="JH25" s="147"/>
      <c r="JI25" s="147"/>
      <c r="JJ25" s="147"/>
      <c r="JK25" s="147"/>
      <c r="JL25" s="147"/>
      <c r="JM25" s="147"/>
      <c r="JN25" s="147"/>
      <c r="JO25" s="147"/>
      <c r="JP25" s="147"/>
      <c r="JQ25" s="147"/>
      <c r="JR25" s="147"/>
      <c r="JS25" s="147"/>
      <c r="JT25" s="147"/>
      <c r="JU25" s="147"/>
      <c r="JV25" s="147"/>
      <c r="JW25" s="147"/>
      <c r="JX25" s="147"/>
      <c r="JY25" s="147"/>
      <c r="JZ25" s="147"/>
      <c r="KA25" s="147"/>
      <c r="KB25" s="147"/>
      <c r="KC25" s="147"/>
      <c r="KD25" s="147"/>
      <c r="KE25" s="147"/>
      <c r="KF25" s="147"/>
      <c r="KG25" s="147"/>
      <c r="KH25" s="147"/>
      <c r="KI25" s="147"/>
      <c r="KJ25" s="147"/>
      <c r="KK25" s="147"/>
      <c r="KL25" s="147"/>
      <c r="KM25" s="147"/>
      <c r="KN25" s="147"/>
      <c r="KO25" s="147"/>
      <c r="KP25" s="147"/>
      <c r="KQ25" s="147"/>
      <c r="KR25" s="147"/>
      <c r="KS25" s="147"/>
      <c r="KT25" s="147"/>
      <c r="KU25" s="147"/>
      <c r="KV25" s="147"/>
      <c r="KW25" s="147"/>
      <c r="KX25" s="147"/>
      <c r="KY25" s="147"/>
      <c r="KZ25" s="147"/>
      <c r="LA25" s="147"/>
      <c r="LB25" s="147"/>
      <c r="LC25" s="147"/>
      <c r="LD25" s="147"/>
      <c r="LE25" s="147"/>
      <c r="LF25" s="147"/>
      <c r="LG25" s="147"/>
      <c r="LH25" s="147"/>
      <c r="LI25" s="147"/>
      <c r="LJ25" s="147"/>
      <c r="LK25" s="147"/>
      <c r="LL25" s="147"/>
      <c r="LM25" s="147"/>
      <c r="LN25" s="147"/>
      <c r="LO25" s="147"/>
      <c r="LP25" s="147"/>
      <c r="LQ25" s="147"/>
      <c r="LR25" s="147"/>
      <c r="LS25" s="147"/>
      <c r="LT25" s="147"/>
      <c r="LU25" s="147"/>
      <c r="LV25" s="147"/>
      <c r="LW25" s="147"/>
      <c r="LX25" s="147"/>
      <c r="LY25" s="147"/>
      <c r="LZ25" s="147"/>
      <c r="MA25" s="147"/>
      <c r="MB25" s="147"/>
      <c r="MC25" s="147"/>
      <c r="MD25" s="147"/>
      <c r="ME25" s="147"/>
      <c r="MF25" s="147"/>
      <c r="MG25" s="147"/>
      <c r="MH25" s="147"/>
      <c r="MI25" s="147"/>
      <c r="MJ25" s="147"/>
      <c r="MK25" s="147"/>
      <c r="ML25" s="147"/>
      <c r="MM25" s="147"/>
      <c r="MN25" s="147"/>
      <c r="MO25" s="147"/>
      <c r="MP25" s="147"/>
      <c r="MQ25" s="147"/>
      <c r="MR25" s="147"/>
      <c r="MS25" s="147"/>
      <c r="MT25" s="147"/>
      <c r="MU25" s="147"/>
      <c r="MV25" s="147"/>
      <c r="MW25" s="147"/>
      <c r="MX25" s="147"/>
      <c r="MY25" s="147"/>
      <c r="MZ25" s="147"/>
    </row>
    <row r="26" spans="2:364" s="145" customFormat="1" ht="25.5" customHeight="1">
      <c r="B26" s="369" t="s">
        <v>188</v>
      </c>
      <c r="C26" s="370"/>
      <c r="D26" s="371"/>
      <c r="E26" s="148" t="s">
        <v>171</v>
      </c>
      <c r="F26" s="148" t="s">
        <v>231</v>
      </c>
      <c r="G26" s="148" t="s">
        <v>232</v>
      </c>
      <c r="H26" s="162" t="s">
        <v>24</v>
      </c>
      <c r="I26" s="146"/>
      <c r="J26" s="127"/>
      <c r="K26" s="127"/>
      <c r="L26" s="127"/>
      <c r="M26" s="127"/>
      <c r="N26" s="146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27" t="s">
        <v>685</v>
      </c>
      <c r="AS26" s="129" t="s">
        <v>261</v>
      </c>
      <c r="AT26" s="130" t="s">
        <v>270</v>
      </c>
      <c r="AU26" s="127"/>
      <c r="AV26" s="127"/>
      <c r="AW26" s="12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  <c r="IT26" s="147"/>
      <c r="IU26" s="147"/>
      <c r="IV26" s="147"/>
      <c r="IW26" s="147"/>
      <c r="IX26" s="147"/>
      <c r="IY26" s="147"/>
      <c r="IZ26" s="147"/>
      <c r="JA26" s="147"/>
      <c r="JB26" s="147"/>
      <c r="JC26" s="147"/>
      <c r="JD26" s="147"/>
      <c r="JE26" s="147"/>
      <c r="JF26" s="147"/>
      <c r="JG26" s="147"/>
      <c r="JH26" s="147"/>
      <c r="JI26" s="147"/>
      <c r="JJ26" s="147"/>
      <c r="JK26" s="147"/>
      <c r="JL26" s="147"/>
      <c r="JM26" s="147"/>
      <c r="JN26" s="147"/>
      <c r="JO26" s="147"/>
      <c r="JP26" s="147"/>
      <c r="JQ26" s="147"/>
      <c r="JR26" s="147"/>
      <c r="JS26" s="147"/>
      <c r="JT26" s="147"/>
      <c r="JU26" s="147"/>
      <c r="JV26" s="147"/>
      <c r="JW26" s="147"/>
      <c r="JX26" s="147"/>
      <c r="JY26" s="147"/>
      <c r="JZ26" s="147"/>
      <c r="KA26" s="147"/>
      <c r="KB26" s="147"/>
      <c r="KC26" s="147"/>
      <c r="KD26" s="147"/>
      <c r="KE26" s="147"/>
      <c r="KF26" s="147"/>
      <c r="KG26" s="147"/>
      <c r="KH26" s="147"/>
      <c r="KI26" s="147"/>
      <c r="KJ26" s="147"/>
      <c r="KK26" s="147"/>
      <c r="KL26" s="147"/>
      <c r="KM26" s="147"/>
      <c r="KN26" s="147"/>
      <c r="KO26" s="147"/>
      <c r="KP26" s="147"/>
      <c r="KQ26" s="147"/>
      <c r="KR26" s="147"/>
      <c r="KS26" s="147"/>
      <c r="KT26" s="147"/>
      <c r="KU26" s="147"/>
      <c r="KV26" s="147"/>
      <c r="KW26" s="147"/>
      <c r="KX26" s="147"/>
      <c r="KY26" s="147"/>
      <c r="KZ26" s="147"/>
      <c r="LA26" s="147"/>
      <c r="LB26" s="147"/>
      <c r="LC26" s="147"/>
      <c r="LD26" s="147"/>
      <c r="LE26" s="147"/>
      <c r="LF26" s="147"/>
      <c r="LG26" s="147"/>
      <c r="LH26" s="147"/>
      <c r="LI26" s="147"/>
      <c r="LJ26" s="147"/>
      <c r="LK26" s="147"/>
      <c r="LL26" s="147"/>
      <c r="LM26" s="147"/>
      <c r="LN26" s="147"/>
      <c r="LO26" s="147"/>
      <c r="LP26" s="147"/>
      <c r="LQ26" s="147"/>
      <c r="LR26" s="147"/>
      <c r="LS26" s="147"/>
      <c r="LT26" s="147"/>
      <c r="LU26" s="147"/>
      <c r="LV26" s="147"/>
      <c r="LW26" s="147"/>
      <c r="LX26" s="147"/>
      <c r="LY26" s="147"/>
      <c r="LZ26" s="147"/>
      <c r="MA26" s="147"/>
      <c r="MB26" s="147"/>
      <c r="MC26" s="147"/>
      <c r="MD26" s="147"/>
      <c r="ME26" s="147"/>
      <c r="MF26" s="147"/>
      <c r="MG26" s="147"/>
      <c r="MH26" s="147"/>
      <c r="MI26" s="147"/>
      <c r="MJ26" s="147"/>
      <c r="MK26" s="147"/>
      <c r="ML26" s="147"/>
      <c r="MM26" s="147"/>
      <c r="MN26" s="147"/>
      <c r="MO26" s="147"/>
      <c r="MP26" s="147"/>
      <c r="MQ26" s="147"/>
      <c r="MR26" s="147"/>
      <c r="MS26" s="147"/>
      <c r="MT26" s="147"/>
      <c r="MU26" s="147"/>
      <c r="MV26" s="147"/>
      <c r="MW26" s="147"/>
      <c r="MX26" s="147"/>
      <c r="MY26" s="147"/>
      <c r="MZ26" s="147"/>
    </row>
    <row r="27" spans="2:364" s="145" customFormat="1" ht="18" customHeight="1">
      <c r="B27" s="365" t="s">
        <v>42</v>
      </c>
      <c r="C27" s="366"/>
      <c r="D27" s="156" t="s">
        <v>22</v>
      </c>
      <c r="E27" s="148"/>
      <c r="F27" s="148"/>
      <c r="G27" s="148"/>
      <c r="H27" s="162">
        <f>SUM(E27:G27)</f>
        <v>0</v>
      </c>
      <c r="I27" s="146"/>
      <c r="J27" s="127"/>
      <c r="K27" s="127"/>
      <c r="L27" s="127"/>
      <c r="M27" s="127"/>
      <c r="N27" s="146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27" t="s">
        <v>694</v>
      </c>
      <c r="AS27" s="129" t="s">
        <v>261</v>
      </c>
      <c r="AT27" s="130" t="s">
        <v>271</v>
      </c>
      <c r="AU27" s="127"/>
      <c r="AV27" s="127"/>
      <c r="AW27" s="12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  <c r="IT27" s="147"/>
      <c r="IU27" s="147"/>
      <c r="IV27" s="147"/>
      <c r="IW27" s="147"/>
      <c r="IX27" s="147"/>
      <c r="IY27" s="147"/>
      <c r="IZ27" s="147"/>
      <c r="JA27" s="147"/>
      <c r="JB27" s="147"/>
      <c r="JC27" s="147"/>
      <c r="JD27" s="147"/>
      <c r="JE27" s="147"/>
      <c r="JF27" s="147"/>
      <c r="JG27" s="147"/>
      <c r="JH27" s="147"/>
      <c r="JI27" s="147"/>
      <c r="JJ27" s="147"/>
      <c r="JK27" s="147"/>
      <c r="JL27" s="147"/>
      <c r="JM27" s="147"/>
      <c r="JN27" s="147"/>
      <c r="JO27" s="147"/>
      <c r="JP27" s="147"/>
      <c r="JQ27" s="147"/>
      <c r="JR27" s="147"/>
      <c r="JS27" s="147"/>
      <c r="JT27" s="147"/>
      <c r="JU27" s="147"/>
      <c r="JV27" s="147"/>
      <c r="JW27" s="147"/>
      <c r="JX27" s="147"/>
      <c r="JY27" s="147"/>
      <c r="JZ27" s="147"/>
      <c r="KA27" s="147"/>
      <c r="KB27" s="147"/>
      <c r="KC27" s="147"/>
      <c r="KD27" s="147"/>
      <c r="KE27" s="147"/>
      <c r="KF27" s="147"/>
      <c r="KG27" s="147"/>
      <c r="KH27" s="147"/>
      <c r="KI27" s="147"/>
      <c r="KJ27" s="147"/>
      <c r="KK27" s="147"/>
      <c r="KL27" s="147"/>
      <c r="KM27" s="147"/>
      <c r="KN27" s="147"/>
      <c r="KO27" s="147"/>
      <c r="KP27" s="147"/>
      <c r="KQ27" s="147"/>
      <c r="KR27" s="147"/>
      <c r="KS27" s="147"/>
      <c r="KT27" s="147"/>
      <c r="KU27" s="147"/>
      <c r="KV27" s="147"/>
      <c r="KW27" s="147"/>
      <c r="KX27" s="147"/>
      <c r="KY27" s="147"/>
      <c r="KZ27" s="147"/>
      <c r="LA27" s="147"/>
      <c r="LB27" s="147"/>
      <c r="LC27" s="147"/>
      <c r="LD27" s="147"/>
      <c r="LE27" s="147"/>
      <c r="LF27" s="147"/>
      <c r="LG27" s="147"/>
      <c r="LH27" s="147"/>
      <c r="LI27" s="147"/>
      <c r="LJ27" s="147"/>
      <c r="LK27" s="147"/>
      <c r="LL27" s="147"/>
      <c r="LM27" s="147"/>
      <c r="LN27" s="147"/>
      <c r="LO27" s="147"/>
      <c r="LP27" s="147"/>
      <c r="LQ27" s="147"/>
      <c r="LR27" s="147"/>
      <c r="LS27" s="147"/>
      <c r="LT27" s="147"/>
      <c r="LU27" s="147"/>
      <c r="LV27" s="147"/>
      <c r="LW27" s="147"/>
      <c r="LX27" s="147"/>
      <c r="LY27" s="147"/>
      <c r="LZ27" s="147"/>
      <c r="MA27" s="147"/>
      <c r="MB27" s="147"/>
      <c r="MC27" s="147"/>
      <c r="MD27" s="147"/>
      <c r="ME27" s="147"/>
      <c r="MF27" s="147"/>
      <c r="MG27" s="147"/>
      <c r="MH27" s="147"/>
      <c r="MI27" s="147"/>
      <c r="MJ27" s="147"/>
      <c r="MK27" s="147"/>
      <c r="ML27" s="147"/>
      <c r="MM27" s="147"/>
      <c r="MN27" s="147"/>
      <c r="MO27" s="147"/>
      <c r="MP27" s="147"/>
      <c r="MQ27" s="147"/>
      <c r="MR27" s="147"/>
      <c r="MS27" s="147"/>
      <c r="MT27" s="147"/>
      <c r="MU27" s="147"/>
      <c r="MV27" s="147"/>
      <c r="MW27" s="147"/>
      <c r="MX27" s="147"/>
      <c r="MY27" s="147"/>
      <c r="MZ27" s="147"/>
    </row>
    <row r="28" spans="2:364" s="145" customFormat="1" ht="18" customHeight="1">
      <c r="B28" s="367"/>
      <c r="C28" s="368"/>
      <c r="D28" s="156" t="s">
        <v>23</v>
      </c>
      <c r="E28" s="148"/>
      <c r="F28" s="148"/>
      <c r="G28" s="148"/>
      <c r="H28" s="162">
        <f t="shared" ref="H28:H44" si="2">SUM(E28:G28)</f>
        <v>0</v>
      </c>
      <c r="I28" s="146"/>
      <c r="J28" s="127"/>
      <c r="K28" s="127"/>
      <c r="L28" s="127"/>
      <c r="M28" s="127"/>
      <c r="N28" s="146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27" t="s">
        <v>706</v>
      </c>
      <c r="AS28" s="129" t="s">
        <v>261</v>
      </c>
      <c r="AT28" s="130" t="s">
        <v>272</v>
      </c>
      <c r="AU28" s="127"/>
      <c r="AV28" s="127"/>
      <c r="AW28" s="12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  <c r="IN28" s="147"/>
      <c r="IO28" s="147"/>
      <c r="IP28" s="147"/>
      <c r="IQ28" s="147"/>
      <c r="IR28" s="147"/>
      <c r="IS28" s="147"/>
      <c r="IT28" s="147"/>
      <c r="IU28" s="147"/>
      <c r="IV28" s="147"/>
      <c r="IW28" s="147"/>
      <c r="IX28" s="147"/>
      <c r="IY28" s="147"/>
      <c r="IZ28" s="147"/>
      <c r="JA28" s="147"/>
      <c r="JB28" s="147"/>
      <c r="JC28" s="147"/>
      <c r="JD28" s="147"/>
      <c r="JE28" s="147"/>
      <c r="JF28" s="147"/>
      <c r="JG28" s="147"/>
      <c r="JH28" s="147"/>
      <c r="JI28" s="147"/>
      <c r="JJ28" s="147"/>
      <c r="JK28" s="147"/>
      <c r="JL28" s="147"/>
      <c r="JM28" s="147"/>
      <c r="JN28" s="147"/>
      <c r="JO28" s="147"/>
      <c r="JP28" s="147"/>
      <c r="JQ28" s="147"/>
      <c r="JR28" s="147"/>
      <c r="JS28" s="147"/>
      <c r="JT28" s="147"/>
      <c r="JU28" s="147"/>
      <c r="JV28" s="147"/>
      <c r="JW28" s="147"/>
      <c r="JX28" s="147"/>
      <c r="JY28" s="147"/>
      <c r="JZ28" s="147"/>
      <c r="KA28" s="147"/>
      <c r="KB28" s="147"/>
      <c r="KC28" s="147"/>
      <c r="KD28" s="147"/>
      <c r="KE28" s="147"/>
      <c r="KF28" s="147"/>
      <c r="KG28" s="147"/>
      <c r="KH28" s="147"/>
      <c r="KI28" s="147"/>
      <c r="KJ28" s="147"/>
      <c r="KK28" s="147"/>
      <c r="KL28" s="147"/>
      <c r="KM28" s="147"/>
      <c r="KN28" s="147"/>
      <c r="KO28" s="147"/>
      <c r="KP28" s="147"/>
      <c r="KQ28" s="147"/>
      <c r="KR28" s="147"/>
      <c r="KS28" s="147"/>
      <c r="KT28" s="147"/>
      <c r="KU28" s="147"/>
      <c r="KV28" s="147"/>
      <c r="KW28" s="147"/>
      <c r="KX28" s="147"/>
      <c r="KY28" s="147"/>
      <c r="KZ28" s="147"/>
      <c r="LA28" s="147"/>
      <c r="LB28" s="147"/>
      <c r="LC28" s="147"/>
      <c r="LD28" s="147"/>
      <c r="LE28" s="147"/>
      <c r="LF28" s="147"/>
      <c r="LG28" s="147"/>
      <c r="LH28" s="147"/>
      <c r="LI28" s="147"/>
      <c r="LJ28" s="147"/>
      <c r="LK28" s="147"/>
      <c r="LL28" s="147"/>
      <c r="LM28" s="147"/>
      <c r="LN28" s="147"/>
      <c r="LO28" s="147"/>
      <c r="LP28" s="147"/>
      <c r="LQ28" s="147"/>
      <c r="LR28" s="147"/>
      <c r="LS28" s="147"/>
      <c r="LT28" s="147"/>
      <c r="LU28" s="147"/>
      <c r="LV28" s="147"/>
      <c r="LW28" s="147"/>
      <c r="LX28" s="147"/>
      <c r="LY28" s="147"/>
      <c r="LZ28" s="147"/>
      <c r="MA28" s="147"/>
      <c r="MB28" s="147"/>
      <c r="MC28" s="147"/>
      <c r="MD28" s="147"/>
      <c r="ME28" s="147"/>
      <c r="MF28" s="147"/>
      <c r="MG28" s="147"/>
      <c r="MH28" s="147"/>
      <c r="MI28" s="147"/>
      <c r="MJ28" s="147"/>
      <c r="MK28" s="147"/>
      <c r="ML28" s="147"/>
      <c r="MM28" s="147"/>
      <c r="MN28" s="147"/>
      <c r="MO28" s="147"/>
      <c r="MP28" s="147"/>
      <c r="MQ28" s="147"/>
      <c r="MR28" s="147"/>
      <c r="MS28" s="147"/>
      <c r="MT28" s="147"/>
      <c r="MU28" s="147"/>
      <c r="MV28" s="147"/>
      <c r="MW28" s="147"/>
      <c r="MX28" s="147"/>
      <c r="MY28" s="147"/>
      <c r="MZ28" s="147"/>
    </row>
    <row r="29" spans="2:364" s="145" customFormat="1" ht="18" customHeight="1">
      <c r="B29" s="365" t="s">
        <v>43</v>
      </c>
      <c r="C29" s="366"/>
      <c r="D29" s="156" t="s">
        <v>22</v>
      </c>
      <c r="E29" s="148"/>
      <c r="F29" s="148"/>
      <c r="G29" s="148"/>
      <c r="H29" s="162">
        <f t="shared" si="2"/>
        <v>0</v>
      </c>
      <c r="I29" s="146"/>
      <c r="J29" s="127"/>
      <c r="K29" s="127"/>
      <c r="L29" s="127"/>
      <c r="M29" s="127"/>
      <c r="N29" s="146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27" t="s">
        <v>737</v>
      </c>
      <c r="AS29" s="129" t="s">
        <v>261</v>
      </c>
      <c r="AT29" s="130" t="s">
        <v>273</v>
      </c>
      <c r="AU29" s="127"/>
      <c r="AV29" s="127"/>
      <c r="AW29" s="12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  <c r="IP29" s="147"/>
      <c r="IQ29" s="147"/>
      <c r="IR29" s="147"/>
      <c r="IS29" s="147"/>
      <c r="IT29" s="147"/>
      <c r="IU29" s="147"/>
      <c r="IV29" s="147"/>
      <c r="IW29" s="147"/>
      <c r="IX29" s="147"/>
      <c r="IY29" s="147"/>
      <c r="IZ29" s="147"/>
      <c r="JA29" s="147"/>
      <c r="JB29" s="147"/>
      <c r="JC29" s="147"/>
      <c r="JD29" s="147"/>
      <c r="JE29" s="147"/>
      <c r="JF29" s="147"/>
      <c r="JG29" s="147"/>
      <c r="JH29" s="147"/>
      <c r="JI29" s="147"/>
      <c r="JJ29" s="147"/>
      <c r="JK29" s="147"/>
      <c r="JL29" s="147"/>
      <c r="JM29" s="147"/>
      <c r="JN29" s="147"/>
      <c r="JO29" s="147"/>
      <c r="JP29" s="147"/>
      <c r="JQ29" s="147"/>
      <c r="JR29" s="147"/>
      <c r="JS29" s="147"/>
      <c r="JT29" s="147"/>
      <c r="JU29" s="147"/>
      <c r="JV29" s="147"/>
      <c r="JW29" s="147"/>
      <c r="JX29" s="147"/>
      <c r="JY29" s="147"/>
      <c r="JZ29" s="147"/>
      <c r="KA29" s="147"/>
      <c r="KB29" s="147"/>
      <c r="KC29" s="147"/>
      <c r="KD29" s="147"/>
      <c r="KE29" s="147"/>
      <c r="KF29" s="147"/>
      <c r="KG29" s="147"/>
      <c r="KH29" s="147"/>
      <c r="KI29" s="147"/>
      <c r="KJ29" s="147"/>
      <c r="KK29" s="147"/>
      <c r="KL29" s="147"/>
      <c r="KM29" s="147"/>
      <c r="KN29" s="147"/>
      <c r="KO29" s="147"/>
      <c r="KP29" s="147"/>
      <c r="KQ29" s="147"/>
      <c r="KR29" s="147"/>
      <c r="KS29" s="147"/>
      <c r="KT29" s="147"/>
      <c r="KU29" s="147"/>
      <c r="KV29" s="147"/>
      <c r="KW29" s="147"/>
      <c r="KX29" s="147"/>
      <c r="KY29" s="147"/>
      <c r="KZ29" s="147"/>
      <c r="LA29" s="147"/>
      <c r="LB29" s="147"/>
      <c r="LC29" s="147"/>
      <c r="LD29" s="147"/>
      <c r="LE29" s="147"/>
      <c r="LF29" s="147"/>
      <c r="LG29" s="147"/>
      <c r="LH29" s="147"/>
      <c r="LI29" s="147"/>
      <c r="LJ29" s="147"/>
      <c r="LK29" s="147"/>
      <c r="LL29" s="147"/>
      <c r="LM29" s="147"/>
      <c r="LN29" s="147"/>
      <c r="LO29" s="147"/>
      <c r="LP29" s="147"/>
      <c r="LQ29" s="147"/>
      <c r="LR29" s="147"/>
      <c r="LS29" s="147"/>
      <c r="LT29" s="147"/>
      <c r="LU29" s="147"/>
      <c r="LV29" s="147"/>
      <c r="LW29" s="147"/>
      <c r="LX29" s="147"/>
      <c r="LY29" s="147"/>
      <c r="LZ29" s="147"/>
      <c r="MA29" s="147"/>
      <c r="MB29" s="147"/>
      <c r="MC29" s="147"/>
      <c r="MD29" s="147"/>
      <c r="ME29" s="147"/>
      <c r="MF29" s="147"/>
      <c r="MG29" s="147"/>
      <c r="MH29" s="147"/>
      <c r="MI29" s="147"/>
      <c r="MJ29" s="147"/>
      <c r="MK29" s="147"/>
      <c r="ML29" s="147"/>
      <c r="MM29" s="147"/>
      <c r="MN29" s="147"/>
      <c r="MO29" s="147"/>
      <c r="MP29" s="147"/>
      <c r="MQ29" s="147"/>
      <c r="MR29" s="147"/>
      <c r="MS29" s="147"/>
      <c r="MT29" s="147"/>
      <c r="MU29" s="147"/>
      <c r="MV29" s="147"/>
      <c r="MW29" s="147"/>
      <c r="MX29" s="147"/>
      <c r="MY29" s="147"/>
      <c r="MZ29" s="147"/>
    </row>
    <row r="30" spans="2:364" s="145" customFormat="1" ht="18" customHeight="1">
      <c r="B30" s="367"/>
      <c r="C30" s="368"/>
      <c r="D30" s="156" t="s">
        <v>23</v>
      </c>
      <c r="E30" s="148"/>
      <c r="F30" s="148"/>
      <c r="G30" s="148"/>
      <c r="H30" s="162">
        <f t="shared" si="2"/>
        <v>0</v>
      </c>
      <c r="I30" s="146"/>
      <c r="J30" s="127"/>
      <c r="K30" s="127"/>
      <c r="L30" s="127"/>
      <c r="M30" s="127"/>
      <c r="N30" s="146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27" t="s">
        <v>742</v>
      </c>
      <c r="AS30" s="129" t="s">
        <v>261</v>
      </c>
      <c r="AT30" s="130" t="s">
        <v>274</v>
      </c>
      <c r="AU30" s="127"/>
      <c r="AV30" s="127"/>
      <c r="AW30" s="12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  <c r="IT30" s="147"/>
      <c r="IU30" s="147"/>
      <c r="IV30" s="147"/>
      <c r="IW30" s="147"/>
      <c r="IX30" s="147"/>
      <c r="IY30" s="147"/>
      <c r="IZ30" s="147"/>
      <c r="JA30" s="147"/>
      <c r="JB30" s="147"/>
      <c r="JC30" s="147"/>
      <c r="JD30" s="147"/>
      <c r="JE30" s="147"/>
      <c r="JF30" s="147"/>
      <c r="JG30" s="147"/>
      <c r="JH30" s="147"/>
      <c r="JI30" s="147"/>
      <c r="JJ30" s="147"/>
      <c r="JK30" s="147"/>
      <c r="JL30" s="147"/>
      <c r="JM30" s="147"/>
      <c r="JN30" s="147"/>
      <c r="JO30" s="147"/>
      <c r="JP30" s="147"/>
      <c r="JQ30" s="147"/>
      <c r="JR30" s="147"/>
      <c r="JS30" s="147"/>
      <c r="JT30" s="147"/>
      <c r="JU30" s="147"/>
      <c r="JV30" s="147"/>
      <c r="JW30" s="147"/>
      <c r="JX30" s="147"/>
      <c r="JY30" s="147"/>
      <c r="JZ30" s="147"/>
      <c r="KA30" s="147"/>
      <c r="KB30" s="147"/>
      <c r="KC30" s="147"/>
      <c r="KD30" s="147"/>
      <c r="KE30" s="147"/>
      <c r="KF30" s="147"/>
      <c r="KG30" s="147"/>
      <c r="KH30" s="147"/>
      <c r="KI30" s="147"/>
      <c r="KJ30" s="147"/>
      <c r="KK30" s="147"/>
      <c r="KL30" s="147"/>
      <c r="KM30" s="147"/>
      <c r="KN30" s="147"/>
      <c r="KO30" s="147"/>
      <c r="KP30" s="147"/>
      <c r="KQ30" s="147"/>
      <c r="KR30" s="147"/>
      <c r="KS30" s="147"/>
      <c r="KT30" s="147"/>
      <c r="KU30" s="147"/>
      <c r="KV30" s="147"/>
      <c r="KW30" s="147"/>
      <c r="KX30" s="147"/>
      <c r="KY30" s="147"/>
      <c r="KZ30" s="147"/>
      <c r="LA30" s="147"/>
      <c r="LB30" s="147"/>
      <c r="LC30" s="147"/>
      <c r="LD30" s="147"/>
      <c r="LE30" s="147"/>
      <c r="LF30" s="147"/>
      <c r="LG30" s="147"/>
      <c r="LH30" s="147"/>
      <c r="LI30" s="147"/>
      <c r="LJ30" s="147"/>
      <c r="LK30" s="147"/>
      <c r="LL30" s="147"/>
      <c r="LM30" s="147"/>
      <c r="LN30" s="147"/>
      <c r="LO30" s="147"/>
      <c r="LP30" s="147"/>
      <c r="LQ30" s="147"/>
      <c r="LR30" s="147"/>
      <c r="LS30" s="147"/>
      <c r="LT30" s="147"/>
      <c r="LU30" s="147"/>
      <c r="LV30" s="147"/>
      <c r="LW30" s="147"/>
      <c r="LX30" s="147"/>
      <c r="LY30" s="147"/>
      <c r="LZ30" s="147"/>
      <c r="MA30" s="147"/>
      <c r="MB30" s="147"/>
      <c r="MC30" s="147"/>
      <c r="MD30" s="147"/>
      <c r="ME30" s="147"/>
      <c r="MF30" s="147"/>
      <c r="MG30" s="147"/>
      <c r="MH30" s="147"/>
      <c r="MI30" s="147"/>
      <c r="MJ30" s="147"/>
      <c r="MK30" s="147"/>
      <c r="ML30" s="147"/>
      <c r="MM30" s="147"/>
      <c r="MN30" s="147"/>
      <c r="MO30" s="147"/>
      <c r="MP30" s="147"/>
      <c r="MQ30" s="147"/>
      <c r="MR30" s="147"/>
      <c r="MS30" s="147"/>
      <c r="MT30" s="147"/>
      <c r="MU30" s="147"/>
      <c r="MV30" s="147"/>
      <c r="MW30" s="147"/>
      <c r="MX30" s="147"/>
      <c r="MY30" s="147"/>
      <c r="MZ30" s="147"/>
    </row>
    <row r="31" spans="2:364" s="145" customFormat="1" ht="18" customHeight="1">
      <c r="B31" s="365" t="s">
        <v>44</v>
      </c>
      <c r="C31" s="366"/>
      <c r="D31" s="156" t="s">
        <v>22</v>
      </c>
      <c r="E31" s="148"/>
      <c r="F31" s="148"/>
      <c r="G31" s="148"/>
      <c r="H31" s="162">
        <f t="shared" si="2"/>
        <v>0</v>
      </c>
      <c r="I31" s="146"/>
      <c r="J31" s="127"/>
      <c r="K31" s="127"/>
      <c r="L31" s="127"/>
      <c r="M31" s="127"/>
      <c r="N31" s="146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27" t="s">
        <v>765</v>
      </c>
      <c r="AS31" s="129" t="s">
        <v>261</v>
      </c>
      <c r="AT31" s="130" t="s">
        <v>275</v>
      </c>
      <c r="AU31" s="127"/>
      <c r="AV31" s="127"/>
      <c r="AW31" s="12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  <c r="IM31" s="147"/>
      <c r="IN31" s="147"/>
      <c r="IO31" s="147"/>
      <c r="IP31" s="147"/>
      <c r="IQ31" s="147"/>
      <c r="IR31" s="147"/>
      <c r="IS31" s="147"/>
      <c r="IT31" s="147"/>
      <c r="IU31" s="147"/>
      <c r="IV31" s="147"/>
      <c r="IW31" s="147"/>
      <c r="IX31" s="147"/>
      <c r="IY31" s="147"/>
      <c r="IZ31" s="147"/>
      <c r="JA31" s="147"/>
      <c r="JB31" s="147"/>
      <c r="JC31" s="147"/>
      <c r="JD31" s="147"/>
      <c r="JE31" s="147"/>
      <c r="JF31" s="147"/>
      <c r="JG31" s="147"/>
      <c r="JH31" s="147"/>
      <c r="JI31" s="147"/>
      <c r="JJ31" s="147"/>
      <c r="JK31" s="147"/>
      <c r="JL31" s="147"/>
      <c r="JM31" s="147"/>
      <c r="JN31" s="147"/>
      <c r="JO31" s="147"/>
      <c r="JP31" s="147"/>
      <c r="JQ31" s="147"/>
      <c r="JR31" s="147"/>
      <c r="JS31" s="147"/>
      <c r="JT31" s="147"/>
      <c r="JU31" s="147"/>
      <c r="JV31" s="147"/>
      <c r="JW31" s="147"/>
      <c r="JX31" s="147"/>
      <c r="JY31" s="147"/>
      <c r="JZ31" s="147"/>
      <c r="KA31" s="147"/>
      <c r="KB31" s="147"/>
      <c r="KC31" s="147"/>
      <c r="KD31" s="147"/>
      <c r="KE31" s="147"/>
      <c r="KF31" s="147"/>
      <c r="KG31" s="147"/>
      <c r="KH31" s="147"/>
      <c r="KI31" s="147"/>
      <c r="KJ31" s="147"/>
      <c r="KK31" s="147"/>
      <c r="KL31" s="147"/>
      <c r="KM31" s="147"/>
      <c r="KN31" s="147"/>
      <c r="KO31" s="147"/>
      <c r="KP31" s="147"/>
      <c r="KQ31" s="147"/>
      <c r="KR31" s="147"/>
      <c r="KS31" s="147"/>
      <c r="KT31" s="147"/>
      <c r="KU31" s="147"/>
      <c r="KV31" s="147"/>
      <c r="KW31" s="147"/>
      <c r="KX31" s="147"/>
      <c r="KY31" s="147"/>
      <c r="KZ31" s="147"/>
      <c r="LA31" s="147"/>
      <c r="LB31" s="147"/>
      <c r="LC31" s="147"/>
      <c r="LD31" s="147"/>
      <c r="LE31" s="147"/>
      <c r="LF31" s="147"/>
      <c r="LG31" s="147"/>
      <c r="LH31" s="147"/>
      <c r="LI31" s="147"/>
      <c r="LJ31" s="147"/>
      <c r="LK31" s="147"/>
      <c r="LL31" s="147"/>
      <c r="LM31" s="147"/>
      <c r="LN31" s="147"/>
      <c r="LO31" s="147"/>
      <c r="LP31" s="147"/>
      <c r="LQ31" s="147"/>
      <c r="LR31" s="147"/>
      <c r="LS31" s="147"/>
      <c r="LT31" s="147"/>
      <c r="LU31" s="147"/>
      <c r="LV31" s="147"/>
      <c r="LW31" s="147"/>
      <c r="LX31" s="147"/>
      <c r="LY31" s="147"/>
      <c r="LZ31" s="147"/>
      <c r="MA31" s="147"/>
      <c r="MB31" s="147"/>
      <c r="MC31" s="147"/>
      <c r="MD31" s="147"/>
      <c r="ME31" s="147"/>
      <c r="MF31" s="147"/>
      <c r="MG31" s="147"/>
      <c r="MH31" s="147"/>
      <c r="MI31" s="147"/>
      <c r="MJ31" s="147"/>
      <c r="MK31" s="147"/>
      <c r="ML31" s="147"/>
      <c r="MM31" s="147"/>
      <c r="MN31" s="147"/>
      <c r="MO31" s="147"/>
      <c r="MP31" s="147"/>
      <c r="MQ31" s="147"/>
      <c r="MR31" s="147"/>
      <c r="MS31" s="147"/>
      <c r="MT31" s="147"/>
      <c r="MU31" s="147"/>
      <c r="MV31" s="147"/>
      <c r="MW31" s="147"/>
      <c r="MX31" s="147"/>
      <c r="MY31" s="147"/>
      <c r="MZ31" s="147"/>
    </row>
    <row r="32" spans="2:364" s="145" customFormat="1" ht="18" customHeight="1">
      <c r="B32" s="367"/>
      <c r="C32" s="368"/>
      <c r="D32" s="156" t="s">
        <v>23</v>
      </c>
      <c r="E32" s="148"/>
      <c r="F32" s="148"/>
      <c r="G32" s="148"/>
      <c r="H32" s="162">
        <f t="shared" si="2"/>
        <v>0</v>
      </c>
      <c r="I32" s="146"/>
      <c r="J32" s="127"/>
      <c r="K32" s="127"/>
      <c r="L32" s="127"/>
      <c r="M32" s="127"/>
      <c r="N32" s="146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27" t="s">
        <v>799</v>
      </c>
      <c r="AS32" s="129" t="s">
        <v>261</v>
      </c>
      <c r="AT32" s="130" t="s">
        <v>276</v>
      </c>
      <c r="AU32" s="127"/>
      <c r="AV32" s="127"/>
      <c r="AW32" s="12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147"/>
      <c r="HW32" s="147"/>
      <c r="HX32" s="147"/>
      <c r="HY32" s="147"/>
      <c r="HZ32" s="147"/>
      <c r="IA32" s="147"/>
      <c r="IB32" s="147"/>
      <c r="IC32" s="147"/>
      <c r="ID32" s="147"/>
      <c r="IE32" s="147"/>
      <c r="IF32" s="147"/>
      <c r="IG32" s="147"/>
      <c r="IH32" s="147"/>
      <c r="II32" s="147"/>
      <c r="IJ32" s="147"/>
      <c r="IK32" s="147"/>
      <c r="IL32" s="147"/>
      <c r="IM32" s="147"/>
      <c r="IN32" s="147"/>
      <c r="IO32" s="147"/>
      <c r="IP32" s="147"/>
      <c r="IQ32" s="147"/>
      <c r="IR32" s="147"/>
      <c r="IS32" s="147"/>
      <c r="IT32" s="147"/>
      <c r="IU32" s="147"/>
      <c r="IV32" s="147"/>
      <c r="IW32" s="147"/>
      <c r="IX32" s="147"/>
      <c r="IY32" s="147"/>
      <c r="IZ32" s="147"/>
      <c r="JA32" s="147"/>
      <c r="JB32" s="147"/>
      <c r="JC32" s="147"/>
      <c r="JD32" s="147"/>
      <c r="JE32" s="147"/>
      <c r="JF32" s="147"/>
      <c r="JG32" s="147"/>
      <c r="JH32" s="147"/>
      <c r="JI32" s="147"/>
      <c r="JJ32" s="147"/>
      <c r="JK32" s="147"/>
      <c r="JL32" s="147"/>
      <c r="JM32" s="147"/>
      <c r="JN32" s="147"/>
      <c r="JO32" s="147"/>
      <c r="JP32" s="147"/>
      <c r="JQ32" s="147"/>
      <c r="JR32" s="147"/>
      <c r="JS32" s="147"/>
      <c r="JT32" s="147"/>
      <c r="JU32" s="147"/>
      <c r="JV32" s="147"/>
      <c r="JW32" s="147"/>
      <c r="JX32" s="147"/>
      <c r="JY32" s="147"/>
      <c r="JZ32" s="147"/>
      <c r="KA32" s="147"/>
      <c r="KB32" s="147"/>
      <c r="KC32" s="147"/>
      <c r="KD32" s="147"/>
      <c r="KE32" s="147"/>
      <c r="KF32" s="147"/>
      <c r="KG32" s="147"/>
      <c r="KH32" s="147"/>
      <c r="KI32" s="147"/>
      <c r="KJ32" s="147"/>
      <c r="KK32" s="147"/>
      <c r="KL32" s="147"/>
      <c r="KM32" s="147"/>
      <c r="KN32" s="147"/>
      <c r="KO32" s="147"/>
      <c r="KP32" s="147"/>
      <c r="KQ32" s="147"/>
      <c r="KR32" s="147"/>
      <c r="KS32" s="147"/>
      <c r="KT32" s="147"/>
      <c r="KU32" s="147"/>
      <c r="KV32" s="147"/>
      <c r="KW32" s="147"/>
      <c r="KX32" s="147"/>
      <c r="KY32" s="147"/>
      <c r="KZ32" s="147"/>
      <c r="LA32" s="147"/>
      <c r="LB32" s="147"/>
      <c r="LC32" s="147"/>
      <c r="LD32" s="147"/>
      <c r="LE32" s="147"/>
      <c r="LF32" s="147"/>
      <c r="LG32" s="147"/>
      <c r="LH32" s="147"/>
      <c r="LI32" s="147"/>
      <c r="LJ32" s="147"/>
      <c r="LK32" s="147"/>
      <c r="LL32" s="147"/>
      <c r="LM32" s="147"/>
      <c r="LN32" s="147"/>
      <c r="LO32" s="147"/>
      <c r="LP32" s="147"/>
      <c r="LQ32" s="147"/>
      <c r="LR32" s="147"/>
      <c r="LS32" s="147"/>
      <c r="LT32" s="147"/>
      <c r="LU32" s="147"/>
      <c r="LV32" s="147"/>
      <c r="LW32" s="147"/>
      <c r="LX32" s="147"/>
      <c r="LY32" s="147"/>
      <c r="LZ32" s="147"/>
      <c r="MA32" s="147"/>
      <c r="MB32" s="147"/>
      <c r="MC32" s="147"/>
      <c r="MD32" s="147"/>
      <c r="ME32" s="147"/>
      <c r="MF32" s="147"/>
      <c r="MG32" s="147"/>
      <c r="MH32" s="147"/>
      <c r="MI32" s="147"/>
      <c r="MJ32" s="147"/>
      <c r="MK32" s="147"/>
      <c r="ML32" s="147"/>
      <c r="MM32" s="147"/>
      <c r="MN32" s="147"/>
      <c r="MO32" s="147"/>
      <c r="MP32" s="147"/>
      <c r="MQ32" s="147"/>
      <c r="MR32" s="147"/>
      <c r="MS32" s="147"/>
      <c r="MT32" s="147"/>
      <c r="MU32" s="147"/>
      <c r="MV32" s="147"/>
      <c r="MW32" s="147"/>
      <c r="MX32" s="147"/>
      <c r="MY32" s="147"/>
      <c r="MZ32" s="147"/>
    </row>
    <row r="33" spans="2:364" s="145" customFormat="1" ht="18" customHeight="1">
      <c r="B33" s="365" t="s">
        <v>45</v>
      </c>
      <c r="C33" s="366"/>
      <c r="D33" s="156" t="s">
        <v>22</v>
      </c>
      <c r="E33" s="148"/>
      <c r="F33" s="148"/>
      <c r="G33" s="148"/>
      <c r="H33" s="162">
        <f t="shared" si="2"/>
        <v>0</v>
      </c>
      <c r="I33" s="146"/>
      <c r="J33" s="127"/>
      <c r="K33" s="127"/>
      <c r="L33" s="127"/>
      <c r="M33" s="127"/>
      <c r="N33" s="146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27" t="s">
        <v>800</v>
      </c>
      <c r="AS33" s="129" t="s">
        <v>261</v>
      </c>
      <c r="AT33" s="130" t="s">
        <v>277</v>
      </c>
      <c r="AU33" s="127"/>
      <c r="AV33" s="127"/>
      <c r="AW33" s="12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  <c r="GO33" s="147"/>
      <c r="GP33" s="147"/>
      <c r="GQ33" s="147"/>
      <c r="GR33" s="147"/>
      <c r="GS33" s="147"/>
      <c r="GT33" s="147"/>
      <c r="GU33" s="147"/>
      <c r="GV33" s="147"/>
      <c r="GW33" s="147"/>
      <c r="GX33" s="147"/>
      <c r="GY33" s="147"/>
      <c r="GZ33" s="147"/>
      <c r="HA33" s="147"/>
      <c r="HB33" s="147"/>
      <c r="HC33" s="147"/>
      <c r="HD33" s="147"/>
      <c r="HE33" s="147"/>
      <c r="HF33" s="147"/>
      <c r="HG33" s="147"/>
      <c r="HH33" s="147"/>
      <c r="HI33" s="147"/>
      <c r="HJ33" s="147"/>
      <c r="HK33" s="147"/>
      <c r="HL33" s="147"/>
      <c r="HM33" s="147"/>
      <c r="HN33" s="147"/>
      <c r="HO33" s="147"/>
      <c r="HP33" s="147"/>
      <c r="HQ33" s="147"/>
      <c r="HR33" s="147"/>
      <c r="HS33" s="147"/>
      <c r="HT33" s="147"/>
      <c r="HU33" s="147"/>
      <c r="HV33" s="147"/>
      <c r="HW33" s="147"/>
      <c r="HX33" s="147"/>
      <c r="HY33" s="147"/>
      <c r="HZ33" s="147"/>
      <c r="IA33" s="147"/>
      <c r="IB33" s="147"/>
      <c r="IC33" s="147"/>
      <c r="ID33" s="147"/>
      <c r="IE33" s="147"/>
      <c r="IF33" s="147"/>
      <c r="IG33" s="147"/>
      <c r="IH33" s="147"/>
      <c r="II33" s="147"/>
      <c r="IJ33" s="147"/>
      <c r="IK33" s="147"/>
      <c r="IL33" s="147"/>
      <c r="IM33" s="147"/>
      <c r="IN33" s="147"/>
      <c r="IO33" s="147"/>
      <c r="IP33" s="147"/>
      <c r="IQ33" s="147"/>
      <c r="IR33" s="147"/>
      <c r="IS33" s="147"/>
      <c r="IT33" s="147"/>
      <c r="IU33" s="147"/>
      <c r="IV33" s="147"/>
      <c r="IW33" s="147"/>
      <c r="IX33" s="147"/>
      <c r="IY33" s="147"/>
      <c r="IZ33" s="147"/>
      <c r="JA33" s="147"/>
      <c r="JB33" s="147"/>
      <c r="JC33" s="147"/>
      <c r="JD33" s="147"/>
      <c r="JE33" s="147"/>
      <c r="JF33" s="147"/>
      <c r="JG33" s="147"/>
      <c r="JH33" s="147"/>
      <c r="JI33" s="147"/>
      <c r="JJ33" s="147"/>
      <c r="JK33" s="147"/>
      <c r="JL33" s="147"/>
      <c r="JM33" s="147"/>
      <c r="JN33" s="147"/>
      <c r="JO33" s="147"/>
      <c r="JP33" s="147"/>
      <c r="JQ33" s="147"/>
      <c r="JR33" s="147"/>
      <c r="JS33" s="147"/>
      <c r="JT33" s="147"/>
      <c r="JU33" s="147"/>
      <c r="JV33" s="147"/>
      <c r="JW33" s="147"/>
      <c r="JX33" s="147"/>
      <c r="JY33" s="147"/>
      <c r="JZ33" s="147"/>
      <c r="KA33" s="147"/>
      <c r="KB33" s="147"/>
      <c r="KC33" s="147"/>
      <c r="KD33" s="147"/>
      <c r="KE33" s="147"/>
      <c r="KF33" s="147"/>
      <c r="KG33" s="147"/>
      <c r="KH33" s="147"/>
      <c r="KI33" s="147"/>
      <c r="KJ33" s="147"/>
      <c r="KK33" s="147"/>
      <c r="KL33" s="147"/>
      <c r="KM33" s="147"/>
      <c r="KN33" s="147"/>
      <c r="KO33" s="147"/>
      <c r="KP33" s="147"/>
      <c r="KQ33" s="147"/>
      <c r="KR33" s="147"/>
      <c r="KS33" s="147"/>
      <c r="KT33" s="147"/>
      <c r="KU33" s="147"/>
      <c r="KV33" s="147"/>
      <c r="KW33" s="147"/>
      <c r="KX33" s="147"/>
      <c r="KY33" s="147"/>
      <c r="KZ33" s="147"/>
      <c r="LA33" s="147"/>
      <c r="LB33" s="147"/>
      <c r="LC33" s="147"/>
      <c r="LD33" s="147"/>
      <c r="LE33" s="147"/>
      <c r="LF33" s="147"/>
      <c r="LG33" s="147"/>
      <c r="LH33" s="147"/>
      <c r="LI33" s="147"/>
      <c r="LJ33" s="147"/>
      <c r="LK33" s="147"/>
      <c r="LL33" s="147"/>
      <c r="LM33" s="147"/>
      <c r="LN33" s="147"/>
      <c r="LO33" s="147"/>
      <c r="LP33" s="147"/>
      <c r="LQ33" s="147"/>
      <c r="LR33" s="147"/>
      <c r="LS33" s="147"/>
      <c r="LT33" s="147"/>
      <c r="LU33" s="147"/>
      <c r="LV33" s="147"/>
      <c r="LW33" s="147"/>
      <c r="LX33" s="147"/>
      <c r="LY33" s="147"/>
      <c r="LZ33" s="147"/>
      <c r="MA33" s="147"/>
      <c r="MB33" s="147"/>
      <c r="MC33" s="147"/>
      <c r="MD33" s="147"/>
      <c r="ME33" s="147"/>
      <c r="MF33" s="147"/>
      <c r="MG33" s="147"/>
      <c r="MH33" s="147"/>
      <c r="MI33" s="147"/>
      <c r="MJ33" s="147"/>
      <c r="MK33" s="147"/>
      <c r="ML33" s="147"/>
      <c r="MM33" s="147"/>
      <c r="MN33" s="147"/>
      <c r="MO33" s="147"/>
      <c r="MP33" s="147"/>
      <c r="MQ33" s="147"/>
      <c r="MR33" s="147"/>
      <c r="MS33" s="147"/>
      <c r="MT33" s="147"/>
      <c r="MU33" s="147"/>
      <c r="MV33" s="147"/>
      <c r="MW33" s="147"/>
      <c r="MX33" s="147"/>
      <c r="MY33" s="147"/>
      <c r="MZ33" s="147"/>
    </row>
    <row r="34" spans="2:364" s="145" customFormat="1" ht="18" customHeight="1">
      <c r="B34" s="367"/>
      <c r="C34" s="368"/>
      <c r="D34" s="156" t="s">
        <v>23</v>
      </c>
      <c r="E34" s="148"/>
      <c r="F34" s="148"/>
      <c r="G34" s="148"/>
      <c r="H34" s="162">
        <f t="shared" si="2"/>
        <v>0</v>
      </c>
      <c r="I34" s="146"/>
      <c r="J34" s="127"/>
      <c r="K34" s="127"/>
      <c r="L34" s="127"/>
      <c r="M34" s="127"/>
      <c r="N34" s="146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27" t="s">
        <v>833</v>
      </c>
      <c r="AS34" s="129" t="s">
        <v>261</v>
      </c>
      <c r="AT34" s="130" t="s">
        <v>278</v>
      </c>
      <c r="AU34" s="127"/>
      <c r="AV34" s="127"/>
      <c r="AW34" s="12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  <c r="IW34" s="147"/>
      <c r="IX34" s="147"/>
      <c r="IY34" s="147"/>
      <c r="IZ34" s="147"/>
      <c r="JA34" s="147"/>
      <c r="JB34" s="147"/>
      <c r="JC34" s="147"/>
      <c r="JD34" s="147"/>
      <c r="JE34" s="147"/>
      <c r="JF34" s="147"/>
      <c r="JG34" s="147"/>
      <c r="JH34" s="147"/>
      <c r="JI34" s="147"/>
      <c r="JJ34" s="147"/>
      <c r="JK34" s="147"/>
      <c r="JL34" s="147"/>
      <c r="JM34" s="147"/>
      <c r="JN34" s="147"/>
      <c r="JO34" s="147"/>
      <c r="JP34" s="147"/>
      <c r="JQ34" s="147"/>
      <c r="JR34" s="147"/>
      <c r="JS34" s="147"/>
      <c r="JT34" s="147"/>
      <c r="JU34" s="147"/>
      <c r="JV34" s="147"/>
      <c r="JW34" s="147"/>
      <c r="JX34" s="147"/>
      <c r="JY34" s="147"/>
      <c r="JZ34" s="147"/>
      <c r="KA34" s="147"/>
      <c r="KB34" s="147"/>
      <c r="KC34" s="147"/>
      <c r="KD34" s="147"/>
      <c r="KE34" s="147"/>
      <c r="KF34" s="147"/>
      <c r="KG34" s="147"/>
      <c r="KH34" s="147"/>
      <c r="KI34" s="147"/>
      <c r="KJ34" s="147"/>
      <c r="KK34" s="147"/>
      <c r="KL34" s="147"/>
      <c r="KM34" s="147"/>
      <c r="KN34" s="147"/>
      <c r="KO34" s="147"/>
      <c r="KP34" s="147"/>
      <c r="KQ34" s="147"/>
      <c r="KR34" s="147"/>
      <c r="KS34" s="147"/>
      <c r="KT34" s="147"/>
      <c r="KU34" s="147"/>
      <c r="KV34" s="147"/>
      <c r="KW34" s="147"/>
      <c r="KX34" s="147"/>
      <c r="KY34" s="147"/>
      <c r="KZ34" s="147"/>
      <c r="LA34" s="147"/>
      <c r="LB34" s="147"/>
      <c r="LC34" s="147"/>
      <c r="LD34" s="147"/>
      <c r="LE34" s="147"/>
      <c r="LF34" s="147"/>
      <c r="LG34" s="147"/>
      <c r="LH34" s="147"/>
      <c r="LI34" s="147"/>
      <c r="LJ34" s="147"/>
      <c r="LK34" s="147"/>
      <c r="LL34" s="147"/>
      <c r="LM34" s="147"/>
      <c r="LN34" s="147"/>
      <c r="LO34" s="147"/>
      <c r="LP34" s="147"/>
      <c r="LQ34" s="147"/>
      <c r="LR34" s="147"/>
      <c r="LS34" s="147"/>
      <c r="LT34" s="147"/>
      <c r="LU34" s="147"/>
      <c r="LV34" s="147"/>
      <c r="LW34" s="147"/>
      <c r="LX34" s="147"/>
      <c r="LY34" s="147"/>
      <c r="LZ34" s="147"/>
      <c r="MA34" s="147"/>
      <c r="MB34" s="147"/>
      <c r="MC34" s="147"/>
      <c r="MD34" s="147"/>
      <c r="ME34" s="147"/>
      <c r="MF34" s="147"/>
      <c r="MG34" s="147"/>
      <c r="MH34" s="147"/>
      <c r="MI34" s="147"/>
      <c r="MJ34" s="147"/>
      <c r="MK34" s="147"/>
      <c r="ML34" s="147"/>
      <c r="MM34" s="147"/>
      <c r="MN34" s="147"/>
      <c r="MO34" s="147"/>
      <c r="MP34" s="147"/>
      <c r="MQ34" s="147"/>
      <c r="MR34" s="147"/>
      <c r="MS34" s="147"/>
      <c r="MT34" s="147"/>
      <c r="MU34" s="147"/>
      <c r="MV34" s="147"/>
      <c r="MW34" s="147"/>
      <c r="MX34" s="147"/>
      <c r="MY34" s="147"/>
      <c r="MZ34" s="147"/>
    </row>
    <row r="35" spans="2:364" s="145" customFormat="1" ht="18" customHeight="1">
      <c r="B35" s="365" t="s">
        <v>149</v>
      </c>
      <c r="C35" s="366"/>
      <c r="D35" s="156" t="s">
        <v>22</v>
      </c>
      <c r="E35" s="148"/>
      <c r="F35" s="148"/>
      <c r="G35" s="148"/>
      <c r="H35" s="162">
        <f t="shared" si="2"/>
        <v>0</v>
      </c>
      <c r="I35" s="146"/>
      <c r="J35" s="127"/>
      <c r="K35" s="127"/>
      <c r="L35" s="127"/>
      <c r="M35" s="127"/>
      <c r="N35" s="146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27" t="s">
        <v>865</v>
      </c>
      <c r="AS35" s="129" t="s">
        <v>261</v>
      </c>
      <c r="AT35" s="130" t="s">
        <v>279</v>
      </c>
      <c r="AU35" s="127"/>
      <c r="AV35" s="127"/>
      <c r="AW35" s="12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  <c r="GG35" s="147"/>
      <c r="GH35" s="147"/>
      <c r="GI35" s="147"/>
      <c r="GJ35" s="147"/>
      <c r="GK35" s="147"/>
      <c r="GL35" s="147"/>
      <c r="GM35" s="147"/>
      <c r="GN35" s="147"/>
      <c r="GO35" s="147"/>
      <c r="GP35" s="147"/>
      <c r="GQ35" s="147"/>
      <c r="GR35" s="147"/>
      <c r="GS35" s="147"/>
      <c r="GT35" s="147"/>
      <c r="GU35" s="147"/>
      <c r="GV35" s="147"/>
      <c r="GW35" s="147"/>
      <c r="GX35" s="147"/>
      <c r="GY35" s="147"/>
      <c r="GZ35" s="147"/>
      <c r="HA35" s="147"/>
      <c r="HB35" s="147"/>
      <c r="HC35" s="147"/>
      <c r="HD35" s="147"/>
      <c r="HE35" s="147"/>
      <c r="HF35" s="147"/>
      <c r="HG35" s="147"/>
      <c r="HH35" s="147"/>
      <c r="HI35" s="147"/>
      <c r="HJ35" s="147"/>
      <c r="HK35" s="147"/>
      <c r="HL35" s="147"/>
      <c r="HM35" s="147"/>
      <c r="HN35" s="147"/>
      <c r="HO35" s="147"/>
      <c r="HP35" s="147"/>
      <c r="HQ35" s="147"/>
      <c r="HR35" s="147"/>
      <c r="HS35" s="147"/>
      <c r="HT35" s="147"/>
      <c r="HU35" s="147"/>
      <c r="HV35" s="147"/>
      <c r="HW35" s="147"/>
      <c r="HX35" s="147"/>
      <c r="HY35" s="147"/>
      <c r="HZ35" s="147"/>
      <c r="IA35" s="147"/>
      <c r="IB35" s="147"/>
      <c r="IC35" s="147"/>
      <c r="ID35" s="147"/>
      <c r="IE35" s="147"/>
      <c r="IF35" s="147"/>
      <c r="IG35" s="147"/>
      <c r="IH35" s="147"/>
      <c r="II35" s="147"/>
      <c r="IJ35" s="147"/>
      <c r="IK35" s="147"/>
      <c r="IL35" s="147"/>
      <c r="IM35" s="147"/>
      <c r="IN35" s="147"/>
      <c r="IO35" s="147"/>
      <c r="IP35" s="147"/>
      <c r="IQ35" s="147"/>
      <c r="IR35" s="147"/>
      <c r="IS35" s="147"/>
      <c r="IT35" s="147"/>
      <c r="IU35" s="147"/>
      <c r="IV35" s="147"/>
      <c r="IW35" s="147"/>
      <c r="IX35" s="147"/>
      <c r="IY35" s="147"/>
      <c r="IZ35" s="147"/>
      <c r="JA35" s="147"/>
      <c r="JB35" s="147"/>
      <c r="JC35" s="147"/>
      <c r="JD35" s="147"/>
      <c r="JE35" s="147"/>
      <c r="JF35" s="147"/>
      <c r="JG35" s="147"/>
      <c r="JH35" s="147"/>
      <c r="JI35" s="147"/>
      <c r="JJ35" s="147"/>
      <c r="JK35" s="147"/>
      <c r="JL35" s="147"/>
      <c r="JM35" s="147"/>
      <c r="JN35" s="147"/>
      <c r="JO35" s="147"/>
      <c r="JP35" s="147"/>
      <c r="JQ35" s="147"/>
      <c r="JR35" s="147"/>
      <c r="JS35" s="147"/>
      <c r="JT35" s="147"/>
      <c r="JU35" s="147"/>
      <c r="JV35" s="147"/>
      <c r="JW35" s="147"/>
      <c r="JX35" s="147"/>
      <c r="JY35" s="147"/>
      <c r="JZ35" s="147"/>
      <c r="KA35" s="147"/>
      <c r="KB35" s="147"/>
      <c r="KC35" s="147"/>
      <c r="KD35" s="147"/>
      <c r="KE35" s="147"/>
      <c r="KF35" s="147"/>
      <c r="KG35" s="147"/>
      <c r="KH35" s="147"/>
      <c r="KI35" s="147"/>
      <c r="KJ35" s="147"/>
      <c r="KK35" s="147"/>
      <c r="KL35" s="147"/>
      <c r="KM35" s="147"/>
      <c r="KN35" s="147"/>
      <c r="KO35" s="147"/>
      <c r="KP35" s="147"/>
      <c r="KQ35" s="147"/>
      <c r="KR35" s="147"/>
      <c r="KS35" s="147"/>
      <c r="KT35" s="147"/>
      <c r="KU35" s="147"/>
      <c r="KV35" s="147"/>
      <c r="KW35" s="147"/>
      <c r="KX35" s="147"/>
      <c r="KY35" s="147"/>
      <c r="KZ35" s="147"/>
      <c r="LA35" s="147"/>
      <c r="LB35" s="147"/>
      <c r="LC35" s="147"/>
      <c r="LD35" s="147"/>
      <c r="LE35" s="147"/>
      <c r="LF35" s="147"/>
      <c r="LG35" s="147"/>
      <c r="LH35" s="147"/>
      <c r="LI35" s="147"/>
      <c r="LJ35" s="147"/>
      <c r="LK35" s="147"/>
      <c r="LL35" s="147"/>
      <c r="LM35" s="147"/>
      <c r="LN35" s="147"/>
      <c r="LO35" s="147"/>
      <c r="LP35" s="147"/>
      <c r="LQ35" s="147"/>
      <c r="LR35" s="147"/>
      <c r="LS35" s="147"/>
      <c r="LT35" s="147"/>
      <c r="LU35" s="147"/>
      <c r="LV35" s="147"/>
      <c r="LW35" s="147"/>
      <c r="LX35" s="147"/>
      <c r="LY35" s="147"/>
      <c r="LZ35" s="147"/>
      <c r="MA35" s="147"/>
      <c r="MB35" s="147"/>
      <c r="MC35" s="147"/>
      <c r="MD35" s="147"/>
      <c r="ME35" s="147"/>
      <c r="MF35" s="147"/>
      <c r="MG35" s="147"/>
      <c r="MH35" s="147"/>
      <c r="MI35" s="147"/>
      <c r="MJ35" s="147"/>
      <c r="MK35" s="147"/>
      <c r="ML35" s="147"/>
      <c r="MM35" s="147"/>
      <c r="MN35" s="147"/>
      <c r="MO35" s="147"/>
      <c r="MP35" s="147"/>
      <c r="MQ35" s="147"/>
      <c r="MR35" s="147"/>
      <c r="MS35" s="147"/>
      <c r="MT35" s="147"/>
      <c r="MU35" s="147"/>
      <c r="MV35" s="147"/>
      <c r="MW35" s="147"/>
      <c r="MX35" s="147"/>
      <c r="MY35" s="147"/>
      <c r="MZ35" s="147"/>
    </row>
    <row r="36" spans="2:364" s="145" customFormat="1" ht="18" customHeight="1">
      <c r="B36" s="367"/>
      <c r="C36" s="368"/>
      <c r="D36" s="156" t="s">
        <v>23</v>
      </c>
      <c r="E36" s="148"/>
      <c r="F36" s="148"/>
      <c r="G36" s="148"/>
      <c r="H36" s="162">
        <f t="shared" si="2"/>
        <v>0</v>
      </c>
      <c r="I36" s="146"/>
      <c r="J36" s="127"/>
      <c r="K36" s="127"/>
      <c r="L36" s="127"/>
      <c r="M36" s="127"/>
      <c r="N36" s="146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27" t="s">
        <v>874</v>
      </c>
      <c r="AS36" s="129" t="s">
        <v>261</v>
      </c>
      <c r="AT36" s="130" t="s">
        <v>280</v>
      </c>
      <c r="AU36" s="127"/>
      <c r="AV36" s="127"/>
      <c r="AW36" s="12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  <c r="GO36" s="147"/>
      <c r="GP36" s="147"/>
      <c r="GQ36" s="147"/>
      <c r="GR36" s="147"/>
      <c r="GS36" s="147"/>
      <c r="GT36" s="147"/>
      <c r="GU36" s="147"/>
      <c r="GV36" s="147"/>
      <c r="GW36" s="147"/>
      <c r="GX36" s="147"/>
      <c r="GY36" s="147"/>
      <c r="GZ36" s="147"/>
      <c r="HA36" s="147"/>
      <c r="HB36" s="147"/>
      <c r="HC36" s="147"/>
      <c r="HD36" s="147"/>
      <c r="HE36" s="147"/>
      <c r="HF36" s="147"/>
      <c r="HG36" s="147"/>
      <c r="HH36" s="147"/>
      <c r="HI36" s="147"/>
      <c r="HJ36" s="147"/>
      <c r="HK36" s="147"/>
      <c r="HL36" s="147"/>
      <c r="HM36" s="147"/>
      <c r="HN36" s="147"/>
      <c r="HO36" s="147"/>
      <c r="HP36" s="147"/>
      <c r="HQ36" s="147"/>
      <c r="HR36" s="147"/>
      <c r="HS36" s="147"/>
      <c r="HT36" s="147"/>
      <c r="HU36" s="147"/>
      <c r="HV36" s="147"/>
      <c r="HW36" s="147"/>
      <c r="HX36" s="147"/>
      <c r="HY36" s="147"/>
      <c r="HZ36" s="147"/>
      <c r="IA36" s="147"/>
      <c r="IB36" s="147"/>
      <c r="IC36" s="147"/>
      <c r="ID36" s="147"/>
      <c r="IE36" s="147"/>
      <c r="IF36" s="147"/>
      <c r="IG36" s="147"/>
      <c r="IH36" s="147"/>
      <c r="II36" s="147"/>
      <c r="IJ36" s="147"/>
      <c r="IK36" s="147"/>
      <c r="IL36" s="147"/>
      <c r="IM36" s="147"/>
      <c r="IN36" s="147"/>
      <c r="IO36" s="147"/>
      <c r="IP36" s="147"/>
      <c r="IQ36" s="147"/>
      <c r="IR36" s="147"/>
      <c r="IS36" s="147"/>
      <c r="IT36" s="147"/>
      <c r="IU36" s="147"/>
      <c r="IV36" s="147"/>
      <c r="IW36" s="147"/>
      <c r="IX36" s="147"/>
      <c r="IY36" s="147"/>
      <c r="IZ36" s="147"/>
      <c r="JA36" s="147"/>
      <c r="JB36" s="147"/>
      <c r="JC36" s="147"/>
      <c r="JD36" s="147"/>
      <c r="JE36" s="147"/>
      <c r="JF36" s="147"/>
      <c r="JG36" s="147"/>
      <c r="JH36" s="147"/>
      <c r="JI36" s="147"/>
      <c r="JJ36" s="147"/>
      <c r="JK36" s="147"/>
      <c r="JL36" s="147"/>
      <c r="JM36" s="147"/>
      <c r="JN36" s="147"/>
      <c r="JO36" s="147"/>
      <c r="JP36" s="147"/>
      <c r="JQ36" s="147"/>
      <c r="JR36" s="147"/>
      <c r="JS36" s="147"/>
      <c r="JT36" s="147"/>
      <c r="JU36" s="147"/>
      <c r="JV36" s="147"/>
      <c r="JW36" s="147"/>
      <c r="JX36" s="147"/>
      <c r="JY36" s="147"/>
      <c r="JZ36" s="147"/>
      <c r="KA36" s="147"/>
      <c r="KB36" s="147"/>
      <c r="KC36" s="147"/>
      <c r="KD36" s="147"/>
      <c r="KE36" s="147"/>
      <c r="KF36" s="147"/>
      <c r="KG36" s="147"/>
      <c r="KH36" s="147"/>
      <c r="KI36" s="147"/>
      <c r="KJ36" s="147"/>
      <c r="KK36" s="147"/>
      <c r="KL36" s="147"/>
      <c r="KM36" s="147"/>
      <c r="KN36" s="147"/>
      <c r="KO36" s="147"/>
      <c r="KP36" s="147"/>
      <c r="KQ36" s="147"/>
      <c r="KR36" s="147"/>
      <c r="KS36" s="147"/>
      <c r="KT36" s="147"/>
      <c r="KU36" s="147"/>
      <c r="KV36" s="147"/>
      <c r="KW36" s="147"/>
      <c r="KX36" s="147"/>
      <c r="KY36" s="147"/>
      <c r="KZ36" s="147"/>
      <c r="LA36" s="147"/>
      <c r="LB36" s="147"/>
      <c r="LC36" s="147"/>
      <c r="LD36" s="147"/>
      <c r="LE36" s="147"/>
      <c r="LF36" s="147"/>
      <c r="LG36" s="147"/>
      <c r="LH36" s="147"/>
      <c r="LI36" s="147"/>
      <c r="LJ36" s="147"/>
      <c r="LK36" s="147"/>
      <c r="LL36" s="147"/>
      <c r="LM36" s="147"/>
      <c r="LN36" s="147"/>
      <c r="LO36" s="147"/>
      <c r="LP36" s="147"/>
      <c r="LQ36" s="147"/>
      <c r="LR36" s="147"/>
      <c r="LS36" s="147"/>
      <c r="LT36" s="147"/>
      <c r="LU36" s="147"/>
      <c r="LV36" s="147"/>
      <c r="LW36" s="147"/>
      <c r="LX36" s="147"/>
      <c r="LY36" s="147"/>
      <c r="LZ36" s="147"/>
      <c r="MA36" s="147"/>
      <c r="MB36" s="147"/>
      <c r="MC36" s="147"/>
      <c r="MD36" s="147"/>
      <c r="ME36" s="147"/>
      <c r="MF36" s="147"/>
      <c r="MG36" s="147"/>
      <c r="MH36" s="147"/>
      <c r="MI36" s="147"/>
      <c r="MJ36" s="147"/>
      <c r="MK36" s="147"/>
      <c r="ML36" s="147"/>
      <c r="MM36" s="147"/>
      <c r="MN36" s="147"/>
      <c r="MO36" s="147"/>
      <c r="MP36" s="147"/>
      <c r="MQ36" s="147"/>
      <c r="MR36" s="147"/>
      <c r="MS36" s="147"/>
      <c r="MT36" s="147"/>
      <c r="MU36" s="147"/>
      <c r="MV36" s="147"/>
      <c r="MW36" s="147"/>
      <c r="MX36" s="147"/>
      <c r="MY36" s="147"/>
      <c r="MZ36" s="147"/>
    </row>
    <row r="37" spans="2:364" s="145" customFormat="1" ht="18" customHeight="1">
      <c r="B37" s="365" t="s">
        <v>47</v>
      </c>
      <c r="C37" s="366"/>
      <c r="D37" s="156" t="s">
        <v>22</v>
      </c>
      <c r="E37" s="148"/>
      <c r="F37" s="148"/>
      <c r="G37" s="148"/>
      <c r="H37" s="162">
        <f t="shared" si="2"/>
        <v>0</v>
      </c>
      <c r="I37" s="146"/>
      <c r="J37" s="127"/>
      <c r="K37" s="127"/>
      <c r="L37" s="127"/>
      <c r="M37" s="127"/>
      <c r="N37" s="146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27" t="s">
        <v>947</v>
      </c>
      <c r="AS37" s="129" t="s">
        <v>261</v>
      </c>
      <c r="AT37" s="130" t="s">
        <v>281</v>
      </c>
      <c r="AU37" s="127"/>
      <c r="AV37" s="127"/>
      <c r="AW37" s="12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  <c r="GO37" s="147"/>
      <c r="GP37" s="147"/>
      <c r="GQ37" s="147"/>
      <c r="GR37" s="147"/>
      <c r="GS37" s="147"/>
      <c r="GT37" s="147"/>
      <c r="GU37" s="147"/>
      <c r="GV37" s="147"/>
      <c r="GW37" s="147"/>
      <c r="GX37" s="147"/>
      <c r="GY37" s="147"/>
      <c r="GZ37" s="147"/>
      <c r="HA37" s="147"/>
      <c r="HB37" s="147"/>
      <c r="HC37" s="147"/>
      <c r="HD37" s="147"/>
      <c r="HE37" s="147"/>
      <c r="HF37" s="147"/>
      <c r="HG37" s="147"/>
      <c r="HH37" s="147"/>
      <c r="HI37" s="147"/>
      <c r="HJ37" s="147"/>
      <c r="HK37" s="147"/>
      <c r="HL37" s="147"/>
      <c r="HM37" s="147"/>
      <c r="HN37" s="147"/>
      <c r="HO37" s="147"/>
      <c r="HP37" s="147"/>
      <c r="HQ37" s="147"/>
      <c r="HR37" s="147"/>
      <c r="HS37" s="147"/>
      <c r="HT37" s="147"/>
      <c r="HU37" s="147"/>
      <c r="HV37" s="147"/>
      <c r="HW37" s="147"/>
      <c r="HX37" s="147"/>
      <c r="HY37" s="147"/>
      <c r="HZ37" s="147"/>
      <c r="IA37" s="147"/>
      <c r="IB37" s="147"/>
      <c r="IC37" s="147"/>
      <c r="ID37" s="147"/>
      <c r="IE37" s="147"/>
      <c r="IF37" s="147"/>
      <c r="IG37" s="147"/>
      <c r="IH37" s="147"/>
      <c r="II37" s="147"/>
      <c r="IJ37" s="147"/>
      <c r="IK37" s="147"/>
      <c r="IL37" s="147"/>
      <c r="IM37" s="147"/>
      <c r="IN37" s="147"/>
      <c r="IO37" s="147"/>
      <c r="IP37" s="147"/>
      <c r="IQ37" s="147"/>
      <c r="IR37" s="147"/>
      <c r="IS37" s="147"/>
      <c r="IT37" s="147"/>
      <c r="IU37" s="147"/>
      <c r="IV37" s="147"/>
      <c r="IW37" s="147"/>
      <c r="IX37" s="147"/>
      <c r="IY37" s="147"/>
      <c r="IZ37" s="147"/>
      <c r="JA37" s="147"/>
      <c r="JB37" s="147"/>
      <c r="JC37" s="147"/>
      <c r="JD37" s="147"/>
      <c r="JE37" s="147"/>
      <c r="JF37" s="147"/>
      <c r="JG37" s="147"/>
      <c r="JH37" s="147"/>
      <c r="JI37" s="147"/>
      <c r="JJ37" s="147"/>
      <c r="JK37" s="147"/>
      <c r="JL37" s="147"/>
      <c r="JM37" s="147"/>
      <c r="JN37" s="147"/>
      <c r="JO37" s="147"/>
      <c r="JP37" s="147"/>
      <c r="JQ37" s="147"/>
      <c r="JR37" s="147"/>
      <c r="JS37" s="147"/>
      <c r="JT37" s="147"/>
      <c r="JU37" s="147"/>
      <c r="JV37" s="147"/>
      <c r="JW37" s="147"/>
      <c r="JX37" s="147"/>
      <c r="JY37" s="147"/>
      <c r="JZ37" s="147"/>
      <c r="KA37" s="147"/>
      <c r="KB37" s="147"/>
      <c r="KC37" s="147"/>
      <c r="KD37" s="147"/>
      <c r="KE37" s="147"/>
      <c r="KF37" s="147"/>
      <c r="KG37" s="147"/>
      <c r="KH37" s="147"/>
      <c r="KI37" s="147"/>
      <c r="KJ37" s="147"/>
      <c r="KK37" s="147"/>
      <c r="KL37" s="147"/>
      <c r="KM37" s="147"/>
      <c r="KN37" s="147"/>
      <c r="KO37" s="147"/>
      <c r="KP37" s="147"/>
      <c r="KQ37" s="147"/>
      <c r="KR37" s="147"/>
      <c r="KS37" s="147"/>
      <c r="KT37" s="147"/>
      <c r="KU37" s="147"/>
      <c r="KV37" s="147"/>
      <c r="KW37" s="147"/>
      <c r="KX37" s="147"/>
      <c r="KY37" s="147"/>
      <c r="KZ37" s="147"/>
      <c r="LA37" s="147"/>
      <c r="LB37" s="147"/>
      <c r="LC37" s="147"/>
      <c r="LD37" s="147"/>
      <c r="LE37" s="147"/>
      <c r="LF37" s="147"/>
      <c r="LG37" s="147"/>
      <c r="LH37" s="147"/>
      <c r="LI37" s="147"/>
      <c r="LJ37" s="147"/>
      <c r="LK37" s="147"/>
      <c r="LL37" s="147"/>
      <c r="LM37" s="147"/>
      <c r="LN37" s="147"/>
      <c r="LO37" s="147"/>
      <c r="LP37" s="147"/>
      <c r="LQ37" s="147"/>
      <c r="LR37" s="147"/>
      <c r="LS37" s="147"/>
      <c r="LT37" s="147"/>
      <c r="LU37" s="147"/>
      <c r="LV37" s="147"/>
      <c r="LW37" s="147"/>
      <c r="LX37" s="147"/>
      <c r="LY37" s="147"/>
      <c r="LZ37" s="147"/>
      <c r="MA37" s="147"/>
      <c r="MB37" s="147"/>
      <c r="MC37" s="147"/>
      <c r="MD37" s="147"/>
      <c r="ME37" s="147"/>
      <c r="MF37" s="147"/>
      <c r="MG37" s="147"/>
      <c r="MH37" s="147"/>
      <c r="MI37" s="147"/>
      <c r="MJ37" s="147"/>
      <c r="MK37" s="147"/>
      <c r="ML37" s="147"/>
      <c r="MM37" s="147"/>
      <c r="MN37" s="147"/>
      <c r="MO37" s="147"/>
      <c r="MP37" s="147"/>
      <c r="MQ37" s="147"/>
      <c r="MR37" s="147"/>
      <c r="MS37" s="147"/>
      <c r="MT37" s="147"/>
      <c r="MU37" s="147"/>
      <c r="MV37" s="147"/>
      <c r="MW37" s="147"/>
      <c r="MX37" s="147"/>
      <c r="MY37" s="147"/>
      <c r="MZ37" s="147"/>
    </row>
    <row r="38" spans="2:364" s="145" customFormat="1" ht="18" customHeight="1">
      <c r="B38" s="367"/>
      <c r="C38" s="368"/>
      <c r="D38" s="156" t="s">
        <v>23</v>
      </c>
      <c r="E38" s="148"/>
      <c r="F38" s="148"/>
      <c r="G38" s="148"/>
      <c r="H38" s="162">
        <f t="shared" si="2"/>
        <v>0</v>
      </c>
      <c r="I38" s="146"/>
      <c r="J38" s="127"/>
      <c r="K38" s="127"/>
      <c r="L38" s="127"/>
      <c r="M38" s="127"/>
      <c r="N38" s="146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27" t="s">
        <v>961</v>
      </c>
      <c r="AS38" s="129" t="s">
        <v>261</v>
      </c>
      <c r="AT38" s="130" t="s">
        <v>282</v>
      </c>
      <c r="AU38" s="127"/>
      <c r="AV38" s="127"/>
      <c r="AW38" s="12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47"/>
      <c r="GL38" s="147"/>
      <c r="GM38" s="147"/>
      <c r="GN38" s="147"/>
      <c r="GO38" s="147"/>
      <c r="GP38" s="147"/>
      <c r="GQ38" s="147"/>
      <c r="GR38" s="147"/>
      <c r="GS38" s="147"/>
      <c r="GT38" s="147"/>
      <c r="GU38" s="147"/>
      <c r="GV38" s="147"/>
      <c r="GW38" s="147"/>
      <c r="GX38" s="147"/>
      <c r="GY38" s="147"/>
      <c r="GZ38" s="147"/>
      <c r="HA38" s="147"/>
      <c r="HB38" s="147"/>
      <c r="HC38" s="147"/>
      <c r="HD38" s="147"/>
      <c r="HE38" s="147"/>
      <c r="HF38" s="147"/>
      <c r="HG38" s="147"/>
      <c r="HH38" s="147"/>
      <c r="HI38" s="147"/>
      <c r="HJ38" s="147"/>
      <c r="HK38" s="147"/>
      <c r="HL38" s="147"/>
      <c r="HM38" s="147"/>
      <c r="HN38" s="147"/>
      <c r="HO38" s="147"/>
      <c r="HP38" s="147"/>
      <c r="HQ38" s="147"/>
      <c r="HR38" s="147"/>
      <c r="HS38" s="147"/>
      <c r="HT38" s="147"/>
      <c r="HU38" s="147"/>
      <c r="HV38" s="147"/>
      <c r="HW38" s="147"/>
      <c r="HX38" s="147"/>
      <c r="HY38" s="147"/>
      <c r="HZ38" s="147"/>
      <c r="IA38" s="147"/>
      <c r="IB38" s="147"/>
      <c r="IC38" s="147"/>
      <c r="ID38" s="147"/>
      <c r="IE38" s="147"/>
      <c r="IF38" s="147"/>
      <c r="IG38" s="147"/>
      <c r="IH38" s="147"/>
      <c r="II38" s="147"/>
      <c r="IJ38" s="147"/>
      <c r="IK38" s="147"/>
      <c r="IL38" s="147"/>
      <c r="IM38" s="147"/>
      <c r="IN38" s="147"/>
      <c r="IO38" s="147"/>
      <c r="IP38" s="147"/>
      <c r="IQ38" s="147"/>
      <c r="IR38" s="147"/>
      <c r="IS38" s="147"/>
      <c r="IT38" s="147"/>
      <c r="IU38" s="147"/>
      <c r="IV38" s="147"/>
      <c r="IW38" s="147"/>
      <c r="IX38" s="147"/>
      <c r="IY38" s="147"/>
      <c r="IZ38" s="147"/>
      <c r="JA38" s="147"/>
      <c r="JB38" s="147"/>
      <c r="JC38" s="147"/>
      <c r="JD38" s="147"/>
      <c r="JE38" s="147"/>
      <c r="JF38" s="147"/>
      <c r="JG38" s="147"/>
      <c r="JH38" s="147"/>
      <c r="JI38" s="147"/>
      <c r="JJ38" s="147"/>
      <c r="JK38" s="147"/>
      <c r="JL38" s="147"/>
      <c r="JM38" s="147"/>
      <c r="JN38" s="147"/>
      <c r="JO38" s="147"/>
      <c r="JP38" s="147"/>
      <c r="JQ38" s="147"/>
      <c r="JR38" s="147"/>
      <c r="JS38" s="147"/>
      <c r="JT38" s="147"/>
      <c r="JU38" s="147"/>
      <c r="JV38" s="147"/>
      <c r="JW38" s="147"/>
      <c r="JX38" s="147"/>
      <c r="JY38" s="147"/>
      <c r="JZ38" s="147"/>
      <c r="KA38" s="147"/>
      <c r="KB38" s="147"/>
      <c r="KC38" s="147"/>
      <c r="KD38" s="147"/>
      <c r="KE38" s="147"/>
      <c r="KF38" s="147"/>
      <c r="KG38" s="147"/>
      <c r="KH38" s="147"/>
      <c r="KI38" s="147"/>
      <c r="KJ38" s="147"/>
      <c r="KK38" s="147"/>
      <c r="KL38" s="147"/>
      <c r="KM38" s="147"/>
      <c r="KN38" s="147"/>
      <c r="KO38" s="147"/>
      <c r="KP38" s="147"/>
      <c r="KQ38" s="147"/>
      <c r="KR38" s="147"/>
      <c r="KS38" s="147"/>
      <c r="KT38" s="147"/>
      <c r="KU38" s="147"/>
      <c r="KV38" s="147"/>
      <c r="KW38" s="147"/>
      <c r="KX38" s="147"/>
      <c r="KY38" s="147"/>
      <c r="KZ38" s="147"/>
      <c r="LA38" s="147"/>
      <c r="LB38" s="147"/>
      <c r="LC38" s="147"/>
      <c r="LD38" s="147"/>
      <c r="LE38" s="147"/>
      <c r="LF38" s="147"/>
      <c r="LG38" s="147"/>
      <c r="LH38" s="147"/>
      <c r="LI38" s="147"/>
      <c r="LJ38" s="147"/>
      <c r="LK38" s="147"/>
      <c r="LL38" s="147"/>
      <c r="LM38" s="147"/>
      <c r="LN38" s="147"/>
      <c r="LO38" s="147"/>
      <c r="LP38" s="147"/>
      <c r="LQ38" s="147"/>
      <c r="LR38" s="147"/>
      <c r="LS38" s="147"/>
      <c r="LT38" s="147"/>
      <c r="LU38" s="147"/>
      <c r="LV38" s="147"/>
      <c r="LW38" s="147"/>
      <c r="LX38" s="147"/>
      <c r="LY38" s="147"/>
      <c r="LZ38" s="147"/>
      <c r="MA38" s="147"/>
      <c r="MB38" s="147"/>
      <c r="MC38" s="147"/>
      <c r="MD38" s="147"/>
      <c r="ME38" s="147"/>
      <c r="MF38" s="147"/>
      <c r="MG38" s="147"/>
      <c r="MH38" s="147"/>
      <c r="MI38" s="147"/>
      <c r="MJ38" s="147"/>
      <c r="MK38" s="147"/>
      <c r="ML38" s="147"/>
      <c r="MM38" s="147"/>
      <c r="MN38" s="147"/>
      <c r="MO38" s="147"/>
      <c r="MP38" s="147"/>
      <c r="MQ38" s="147"/>
      <c r="MR38" s="147"/>
      <c r="MS38" s="147"/>
      <c r="MT38" s="147"/>
      <c r="MU38" s="147"/>
      <c r="MV38" s="147"/>
      <c r="MW38" s="147"/>
      <c r="MX38" s="147"/>
      <c r="MY38" s="147"/>
      <c r="MZ38" s="147"/>
    </row>
    <row r="39" spans="2:364" s="145" customFormat="1" ht="18" customHeight="1">
      <c r="B39" s="365" t="s">
        <v>48</v>
      </c>
      <c r="C39" s="366"/>
      <c r="D39" s="156" t="s">
        <v>22</v>
      </c>
      <c r="E39" s="148"/>
      <c r="F39" s="148"/>
      <c r="G39" s="148"/>
      <c r="H39" s="162">
        <f t="shared" si="2"/>
        <v>0</v>
      </c>
      <c r="I39" s="146"/>
      <c r="J39" s="127"/>
      <c r="K39" s="127"/>
      <c r="L39" s="127"/>
      <c r="M39" s="127"/>
      <c r="N39" s="146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29" t="s">
        <v>283</v>
      </c>
      <c r="AT39" s="130" t="s">
        <v>284</v>
      </c>
      <c r="AU39" s="127"/>
      <c r="AV39" s="127"/>
      <c r="AW39" s="12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  <c r="FW39" s="147"/>
      <c r="FX39" s="147"/>
      <c r="FY39" s="147"/>
      <c r="FZ39" s="147"/>
      <c r="GA39" s="147"/>
      <c r="GB39" s="147"/>
      <c r="GC39" s="147"/>
      <c r="GD39" s="147"/>
      <c r="GE39" s="147"/>
      <c r="GF39" s="147"/>
      <c r="GG39" s="147"/>
      <c r="GH39" s="147"/>
      <c r="GI39" s="147"/>
      <c r="GJ39" s="147"/>
      <c r="GK39" s="147"/>
      <c r="GL39" s="147"/>
      <c r="GM39" s="147"/>
      <c r="GN39" s="147"/>
      <c r="GO39" s="147"/>
      <c r="GP39" s="147"/>
      <c r="GQ39" s="147"/>
      <c r="GR39" s="147"/>
      <c r="GS39" s="147"/>
      <c r="GT39" s="147"/>
      <c r="GU39" s="147"/>
      <c r="GV39" s="147"/>
      <c r="GW39" s="147"/>
      <c r="GX39" s="147"/>
      <c r="GY39" s="147"/>
      <c r="GZ39" s="147"/>
      <c r="HA39" s="147"/>
      <c r="HB39" s="147"/>
      <c r="HC39" s="147"/>
      <c r="HD39" s="147"/>
      <c r="HE39" s="147"/>
      <c r="HF39" s="147"/>
      <c r="HG39" s="147"/>
      <c r="HH39" s="147"/>
      <c r="HI39" s="147"/>
      <c r="HJ39" s="147"/>
      <c r="HK39" s="147"/>
      <c r="HL39" s="147"/>
      <c r="HM39" s="147"/>
      <c r="HN39" s="147"/>
      <c r="HO39" s="147"/>
      <c r="HP39" s="147"/>
      <c r="HQ39" s="147"/>
      <c r="HR39" s="147"/>
      <c r="HS39" s="147"/>
      <c r="HT39" s="147"/>
      <c r="HU39" s="147"/>
      <c r="HV39" s="147"/>
      <c r="HW39" s="147"/>
      <c r="HX39" s="147"/>
      <c r="HY39" s="147"/>
      <c r="HZ39" s="147"/>
      <c r="IA39" s="147"/>
      <c r="IB39" s="147"/>
      <c r="IC39" s="147"/>
      <c r="ID39" s="147"/>
      <c r="IE39" s="147"/>
      <c r="IF39" s="147"/>
      <c r="IG39" s="147"/>
      <c r="IH39" s="147"/>
      <c r="II39" s="147"/>
      <c r="IJ39" s="147"/>
      <c r="IK39" s="147"/>
      <c r="IL39" s="147"/>
      <c r="IM39" s="147"/>
      <c r="IN39" s="147"/>
      <c r="IO39" s="147"/>
      <c r="IP39" s="147"/>
      <c r="IQ39" s="147"/>
      <c r="IR39" s="147"/>
      <c r="IS39" s="147"/>
      <c r="IT39" s="147"/>
      <c r="IU39" s="147"/>
      <c r="IV39" s="147"/>
      <c r="IW39" s="147"/>
      <c r="IX39" s="147"/>
      <c r="IY39" s="147"/>
      <c r="IZ39" s="147"/>
      <c r="JA39" s="147"/>
      <c r="JB39" s="147"/>
      <c r="JC39" s="147"/>
      <c r="JD39" s="147"/>
      <c r="JE39" s="147"/>
      <c r="JF39" s="147"/>
      <c r="JG39" s="147"/>
      <c r="JH39" s="147"/>
      <c r="JI39" s="147"/>
      <c r="JJ39" s="147"/>
      <c r="JK39" s="147"/>
      <c r="JL39" s="147"/>
      <c r="JM39" s="147"/>
      <c r="JN39" s="147"/>
      <c r="JO39" s="147"/>
      <c r="JP39" s="147"/>
      <c r="JQ39" s="147"/>
      <c r="JR39" s="147"/>
      <c r="JS39" s="147"/>
      <c r="JT39" s="147"/>
      <c r="JU39" s="147"/>
      <c r="JV39" s="147"/>
      <c r="JW39" s="147"/>
      <c r="JX39" s="147"/>
      <c r="JY39" s="147"/>
      <c r="JZ39" s="147"/>
      <c r="KA39" s="147"/>
      <c r="KB39" s="147"/>
      <c r="KC39" s="147"/>
      <c r="KD39" s="147"/>
      <c r="KE39" s="147"/>
      <c r="KF39" s="147"/>
      <c r="KG39" s="147"/>
      <c r="KH39" s="147"/>
      <c r="KI39" s="147"/>
      <c r="KJ39" s="147"/>
      <c r="KK39" s="147"/>
      <c r="KL39" s="147"/>
      <c r="KM39" s="147"/>
      <c r="KN39" s="147"/>
      <c r="KO39" s="147"/>
      <c r="KP39" s="147"/>
      <c r="KQ39" s="147"/>
      <c r="KR39" s="147"/>
      <c r="KS39" s="147"/>
      <c r="KT39" s="147"/>
      <c r="KU39" s="147"/>
      <c r="KV39" s="147"/>
      <c r="KW39" s="147"/>
      <c r="KX39" s="147"/>
      <c r="KY39" s="147"/>
      <c r="KZ39" s="147"/>
      <c r="LA39" s="147"/>
      <c r="LB39" s="147"/>
      <c r="LC39" s="147"/>
      <c r="LD39" s="147"/>
      <c r="LE39" s="147"/>
      <c r="LF39" s="147"/>
      <c r="LG39" s="147"/>
      <c r="LH39" s="147"/>
      <c r="LI39" s="147"/>
      <c r="LJ39" s="147"/>
      <c r="LK39" s="147"/>
      <c r="LL39" s="147"/>
      <c r="LM39" s="147"/>
      <c r="LN39" s="147"/>
      <c r="LO39" s="147"/>
      <c r="LP39" s="147"/>
      <c r="LQ39" s="147"/>
      <c r="LR39" s="147"/>
      <c r="LS39" s="147"/>
      <c r="LT39" s="147"/>
      <c r="LU39" s="147"/>
      <c r="LV39" s="147"/>
      <c r="LW39" s="147"/>
      <c r="LX39" s="147"/>
      <c r="LY39" s="147"/>
      <c r="LZ39" s="147"/>
      <c r="MA39" s="147"/>
      <c r="MB39" s="147"/>
      <c r="MC39" s="147"/>
      <c r="MD39" s="147"/>
      <c r="ME39" s="147"/>
      <c r="MF39" s="147"/>
      <c r="MG39" s="147"/>
      <c r="MH39" s="147"/>
      <c r="MI39" s="147"/>
      <c r="MJ39" s="147"/>
      <c r="MK39" s="147"/>
      <c r="ML39" s="147"/>
      <c r="MM39" s="147"/>
      <c r="MN39" s="147"/>
      <c r="MO39" s="147"/>
      <c r="MP39" s="147"/>
      <c r="MQ39" s="147"/>
      <c r="MR39" s="147"/>
      <c r="MS39" s="147"/>
      <c r="MT39" s="147"/>
      <c r="MU39" s="147"/>
      <c r="MV39" s="147"/>
      <c r="MW39" s="147"/>
      <c r="MX39" s="147"/>
      <c r="MY39" s="147"/>
      <c r="MZ39" s="147"/>
    </row>
    <row r="40" spans="2:364" s="145" customFormat="1" ht="18" customHeight="1">
      <c r="B40" s="367"/>
      <c r="C40" s="368"/>
      <c r="D40" s="156" t="s">
        <v>23</v>
      </c>
      <c r="E40" s="148"/>
      <c r="F40" s="148"/>
      <c r="G40" s="148"/>
      <c r="H40" s="162">
        <f t="shared" si="2"/>
        <v>0</v>
      </c>
      <c r="I40" s="146"/>
      <c r="J40" s="127"/>
      <c r="K40" s="127"/>
      <c r="L40" s="127"/>
      <c r="M40" s="127"/>
      <c r="N40" s="146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29" t="s">
        <v>283</v>
      </c>
      <c r="AT40" s="130" t="s">
        <v>285</v>
      </c>
      <c r="AU40" s="127"/>
      <c r="AV40" s="127"/>
      <c r="AW40" s="12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  <c r="FW40" s="147"/>
      <c r="FX40" s="147"/>
      <c r="FY40" s="147"/>
      <c r="FZ40" s="147"/>
      <c r="GA40" s="147"/>
      <c r="GB40" s="147"/>
      <c r="GC40" s="147"/>
      <c r="GD40" s="147"/>
      <c r="GE40" s="147"/>
      <c r="GF40" s="147"/>
      <c r="GG40" s="147"/>
      <c r="GH40" s="147"/>
      <c r="GI40" s="147"/>
      <c r="GJ40" s="147"/>
      <c r="GK40" s="147"/>
      <c r="GL40" s="147"/>
      <c r="GM40" s="147"/>
      <c r="GN40" s="147"/>
      <c r="GO40" s="147"/>
      <c r="GP40" s="147"/>
      <c r="GQ40" s="147"/>
      <c r="GR40" s="147"/>
      <c r="GS40" s="147"/>
      <c r="GT40" s="147"/>
      <c r="GU40" s="147"/>
      <c r="GV40" s="147"/>
      <c r="GW40" s="147"/>
      <c r="GX40" s="147"/>
      <c r="GY40" s="147"/>
      <c r="GZ40" s="147"/>
      <c r="HA40" s="147"/>
      <c r="HB40" s="147"/>
      <c r="HC40" s="147"/>
      <c r="HD40" s="147"/>
      <c r="HE40" s="147"/>
      <c r="HF40" s="147"/>
      <c r="HG40" s="147"/>
      <c r="HH40" s="147"/>
      <c r="HI40" s="147"/>
      <c r="HJ40" s="147"/>
      <c r="HK40" s="147"/>
      <c r="HL40" s="147"/>
      <c r="HM40" s="147"/>
      <c r="HN40" s="147"/>
      <c r="HO40" s="147"/>
      <c r="HP40" s="147"/>
      <c r="HQ40" s="147"/>
      <c r="HR40" s="147"/>
      <c r="HS40" s="147"/>
      <c r="HT40" s="147"/>
      <c r="HU40" s="147"/>
      <c r="HV40" s="147"/>
      <c r="HW40" s="147"/>
      <c r="HX40" s="147"/>
      <c r="HY40" s="147"/>
      <c r="HZ40" s="147"/>
      <c r="IA40" s="147"/>
      <c r="IB40" s="147"/>
      <c r="IC40" s="147"/>
      <c r="ID40" s="147"/>
      <c r="IE40" s="147"/>
      <c r="IF40" s="147"/>
      <c r="IG40" s="147"/>
      <c r="IH40" s="147"/>
      <c r="II40" s="147"/>
      <c r="IJ40" s="147"/>
      <c r="IK40" s="147"/>
      <c r="IL40" s="147"/>
      <c r="IM40" s="147"/>
      <c r="IN40" s="147"/>
      <c r="IO40" s="147"/>
      <c r="IP40" s="147"/>
      <c r="IQ40" s="147"/>
      <c r="IR40" s="147"/>
      <c r="IS40" s="147"/>
      <c r="IT40" s="147"/>
      <c r="IU40" s="147"/>
      <c r="IV40" s="147"/>
      <c r="IW40" s="147"/>
      <c r="IX40" s="147"/>
      <c r="IY40" s="147"/>
      <c r="IZ40" s="147"/>
      <c r="JA40" s="147"/>
      <c r="JB40" s="147"/>
      <c r="JC40" s="147"/>
      <c r="JD40" s="147"/>
      <c r="JE40" s="147"/>
      <c r="JF40" s="147"/>
      <c r="JG40" s="147"/>
      <c r="JH40" s="147"/>
      <c r="JI40" s="147"/>
      <c r="JJ40" s="147"/>
      <c r="JK40" s="147"/>
      <c r="JL40" s="147"/>
      <c r="JM40" s="147"/>
      <c r="JN40" s="147"/>
      <c r="JO40" s="147"/>
      <c r="JP40" s="147"/>
      <c r="JQ40" s="147"/>
      <c r="JR40" s="147"/>
      <c r="JS40" s="147"/>
      <c r="JT40" s="147"/>
      <c r="JU40" s="147"/>
      <c r="JV40" s="147"/>
      <c r="JW40" s="147"/>
      <c r="JX40" s="147"/>
      <c r="JY40" s="147"/>
      <c r="JZ40" s="147"/>
      <c r="KA40" s="147"/>
      <c r="KB40" s="147"/>
      <c r="KC40" s="147"/>
      <c r="KD40" s="147"/>
      <c r="KE40" s="147"/>
      <c r="KF40" s="147"/>
      <c r="KG40" s="147"/>
      <c r="KH40" s="147"/>
      <c r="KI40" s="147"/>
      <c r="KJ40" s="147"/>
      <c r="KK40" s="147"/>
      <c r="KL40" s="147"/>
      <c r="KM40" s="147"/>
      <c r="KN40" s="147"/>
      <c r="KO40" s="147"/>
      <c r="KP40" s="147"/>
      <c r="KQ40" s="147"/>
      <c r="KR40" s="147"/>
      <c r="KS40" s="147"/>
      <c r="KT40" s="147"/>
      <c r="KU40" s="147"/>
      <c r="KV40" s="147"/>
      <c r="KW40" s="147"/>
      <c r="KX40" s="147"/>
      <c r="KY40" s="147"/>
      <c r="KZ40" s="147"/>
      <c r="LA40" s="147"/>
      <c r="LB40" s="147"/>
      <c r="LC40" s="147"/>
      <c r="LD40" s="147"/>
      <c r="LE40" s="147"/>
      <c r="LF40" s="147"/>
      <c r="LG40" s="147"/>
      <c r="LH40" s="147"/>
      <c r="LI40" s="147"/>
      <c r="LJ40" s="147"/>
      <c r="LK40" s="147"/>
      <c r="LL40" s="147"/>
      <c r="LM40" s="147"/>
      <c r="LN40" s="147"/>
      <c r="LO40" s="147"/>
      <c r="LP40" s="147"/>
      <c r="LQ40" s="147"/>
      <c r="LR40" s="147"/>
      <c r="LS40" s="147"/>
      <c r="LT40" s="147"/>
      <c r="LU40" s="147"/>
      <c r="LV40" s="147"/>
      <c r="LW40" s="147"/>
      <c r="LX40" s="147"/>
      <c r="LY40" s="147"/>
      <c r="LZ40" s="147"/>
      <c r="MA40" s="147"/>
      <c r="MB40" s="147"/>
      <c r="MC40" s="147"/>
      <c r="MD40" s="147"/>
      <c r="ME40" s="147"/>
      <c r="MF40" s="147"/>
      <c r="MG40" s="147"/>
      <c r="MH40" s="147"/>
      <c r="MI40" s="147"/>
      <c r="MJ40" s="147"/>
      <c r="MK40" s="147"/>
      <c r="ML40" s="147"/>
      <c r="MM40" s="147"/>
      <c r="MN40" s="147"/>
      <c r="MO40" s="147"/>
      <c r="MP40" s="147"/>
      <c r="MQ40" s="147"/>
      <c r="MR40" s="147"/>
      <c r="MS40" s="147"/>
      <c r="MT40" s="147"/>
      <c r="MU40" s="147"/>
      <c r="MV40" s="147"/>
      <c r="MW40" s="147"/>
      <c r="MX40" s="147"/>
      <c r="MY40" s="147"/>
      <c r="MZ40" s="147"/>
    </row>
    <row r="41" spans="2:364" s="145" customFormat="1" ht="18" customHeight="1">
      <c r="B41" s="365" t="s">
        <v>49</v>
      </c>
      <c r="C41" s="366"/>
      <c r="D41" s="156" t="s">
        <v>22</v>
      </c>
      <c r="E41" s="148"/>
      <c r="F41" s="148"/>
      <c r="G41" s="148"/>
      <c r="H41" s="162">
        <f t="shared" si="2"/>
        <v>0</v>
      </c>
      <c r="I41" s="146"/>
      <c r="J41" s="127"/>
      <c r="K41" s="127"/>
      <c r="L41" s="127"/>
      <c r="M41" s="127"/>
      <c r="N41" s="146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29" t="s">
        <v>283</v>
      </c>
      <c r="AT41" s="130" t="s">
        <v>286</v>
      </c>
      <c r="AU41" s="127"/>
      <c r="AV41" s="127"/>
      <c r="AW41" s="12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  <c r="FW41" s="147"/>
      <c r="FX41" s="147"/>
      <c r="FY41" s="147"/>
      <c r="FZ41" s="147"/>
      <c r="GA41" s="147"/>
      <c r="GB41" s="147"/>
      <c r="GC41" s="147"/>
      <c r="GD41" s="147"/>
      <c r="GE41" s="147"/>
      <c r="GF41" s="147"/>
      <c r="GG41" s="147"/>
      <c r="GH41" s="147"/>
      <c r="GI41" s="147"/>
      <c r="GJ41" s="147"/>
      <c r="GK41" s="147"/>
      <c r="GL41" s="147"/>
      <c r="GM41" s="147"/>
      <c r="GN41" s="147"/>
      <c r="GO41" s="147"/>
      <c r="GP41" s="147"/>
      <c r="GQ41" s="147"/>
      <c r="GR41" s="147"/>
      <c r="GS41" s="147"/>
      <c r="GT41" s="147"/>
      <c r="GU41" s="147"/>
      <c r="GV41" s="147"/>
      <c r="GW41" s="147"/>
      <c r="GX41" s="147"/>
      <c r="GY41" s="147"/>
      <c r="GZ41" s="147"/>
      <c r="HA41" s="147"/>
      <c r="HB41" s="147"/>
      <c r="HC41" s="147"/>
      <c r="HD41" s="147"/>
      <c r="HE41" s="147"/>
      <c r="HF41" s="147"/>
      <c r="HG41" s="147"/>
      <c r="HH41" s="147"/>
      <c r="HI41" s="147"/>
      <c r="HJ41" s="147"/>
      <c r="HK41" s="147"/>
      <c r="HL41" s="147"/>
      <c r="HM41" s="147"/>
      <c r="HN41" s="147"/>
      <c r="HO41" s="147"/>
      <c r="HP41" s="147"/>
      <c r="HQ41" s="147"/>
      <c r="HR41" s="147"/>
      <c r="HS41" s="147"/>
      <c r="HT41" s="147"/>
      <c r="HU41" s="147"/>
      <c r="HV41" s="147"/>
      <c r="HW41" s="147"/>
      <c r="HX41" s="147"/>
      <c r="HY41" s="147"/>
      <c r="HZ41" s="147"/>
      <c r="IA41" s="147"/>
      <c r="IB41" s="147"/>
      <c r="IC41" s="147"/>
      <c r="ID41" s="147"/>
      <c r="IE41" s="147"/>
      <c r="IF41" s="147"/>
      <c r="IG41" s="147"/>
      <c r="IH41" s="147"/>
      <c r="II41" s="147"/>
      <c r="IJ41" s="147"/>
      <c r="IK41" s="147"/>
      <c r="IL41" s="147"/>
      <c r="IM41" s="147"/>
      <c r="IN41" s="147"/>
      <c r="IO41" s="147"/>
      <c r="IP41" s="147"/>
      <c r="IQ41" s="147"/>
      <c r="IR41" s="147"/>
      <c r="IS41" s="147"/>
      <c r="IT41" s="147"/>
      <c r="IU41" s="147"/>
      <c r="IV41" s="147"/>
      <c r="IW41" s="147"/>
      <c r="IX41" s="147"/>
      <c r="IY41" s="147"/>
      <c r="IZ41" s="147"/>
      <c r="JA41" s="147"/>
      <c r="JB41" s="147"/>
      <c r="JC41" s="147"/>
      <c r="JD41" s="147"/>
      <c r="JE41" s="147"/>
      <c r="JF41" s="147"/>
      <c r="JG41" s="147"/>
      <c r="JH41" s="147"/>
      <c r="JI41" s="147"/>
      <c r="JJ41" s="147"/>
      <c r="JK41" s="147"/>
      <c r="JL41" s="147"/>
      <c r="JM41" s="147"/>
      <c r="JN41" s="147"/>
      <c r="JO41" s="147"/>
      <c r="JP41" s="147"/>
      <c r="JQ41" s="147"/>
      <c r="JR41" s="147"/>
      <c r="JS41" s="147"/>
      <c r="JT41" s="147"/>
      <c r="JU41" s="147"/>
      <c r="JV41" s="147"/>
      <c r="JW41" s="147"/>
      <c r="JX41" s="147"/>
      <c r="JY41" s="147"/>
      <c r="JZ41" s="147"/>
      <c r="KA41" s="147"/>
      <c r="KB41" s="147"/>
      <c r="KC41" s="147"/>
      <c r="KD41" s="147"/>
      <c r="KE41" s="147"/>
      <c r="KF41" s="147"/>
      <c r="KG41" s="147"/>
      <c r="KH41" s="147"/>
      <c r="KI41" s="147"/>
      <c r="KJ41" s="147"/>
      <c r="KK41" s="147"/>
      <c r="KL41" s="147"/>
      <c r="KM41" s="147"/>
      <c r="KN41" s="147"/>
      <c r="KO41" s="147"/>
      <c r="KP41" s="147"/>
      <c r="KQ41" s="147"/>
      <c r="KR41" s="147"/>
      <c r="KS41" s="147"/>
      <c r="KT41" s="147"/>
      <c r="KU41" s="147"/>
      <c r="KV41" s="147"/>
      <c r="KW41" s="147"/>
      <c r="KX41" s="147"/>
      <c r="KY41" s="147"/>
      <c r="KZ41" s="147"/>
      <c r="LA41" s="147"/>
      <c r="LB41" s="147"/>
      <c r="LC41" s="147"/>
      <c r="LD41" s="147"/>
      <c r="LE41" s="147"/>
      <c r="LF41" s="147"/>
      <c r="LG41" s="147"/>
      <c r="LH41" s="147"/>
      <c r="LI41" s="147"/>
      <c r="LJ41" s="147"/>
      <c r="LK41" s="147"/>
      <c r="LL41" s="147"/>
      <c r="LM41" s="147"/>
      <c r="LN41" s="147"/>
      <c r="LO41" s="147"/>
      <c r="LP41" s="147"/>
      <c r="LQ41" s="147"/>
      <c r="LR41" s="147"/>
      <c r="LS41" s="147"/>
      <c r="LT41" s="147"/>
      <c r="LU41" s="147"/>
      <c r="LV41" s="147"/>
      <c r="LW41" s="147"/>
      <c r="LX41" s="147"/>
      <c r="LY41" s="147"/>
      <c r="LZ41" s="147"/>
      <c r="MA41" s="147"/>
      <c r="MB41" s="147"/>
      <c r="MC41" s="147"/>
      <c r="MD41" s="147"/>
      <c r="ME41" s="147"/>
      <c r="MF41" s="147"/>
      <c r="MG41" s="147"/>
      <c r="MH41" s="147"/>
      <c r="MI41" s="147"/>
      <c r="MJ41" s="147"/>
      <c r="MK41" s="147"/>
      <c r="ML41" s="147"/>
      <c r="MM41" s="147"/>
      <c r="MN41" s="147"/>
      <c r="MO41" s="147"/>
      <c r="MP41" s="147"/>
      <c r="MQ41" s="147"/>
      <c r="MR41" s="147"/>
      <c r="MS41" s="147"/>
      <c r="MT41" s="147"/>
      <c r="MU41" s="147"/>
      <c r="MV41" s="147"/>
      <c r="MW41" s="147"/>
      <c r="MX41" s="147"/>
      <c r="MY41" s="147"/>
      <c r="MZ41" s="147"/>
    </row>
    <row r="42" spans="2:364" s="145" customFormat="1" ht="18" customHeight="1">
      <c r="B42" s="367"/>
      <c r="C42" s="368"/>
      <c r="D42" s="156" t="s">
        <v>23</v>
      </c>
      <c r="E42" s="148"/>
      <c r="F42" s="148"/>
      <c r="G42" s="148"/>
      <c r="H42" s="162">
        <f t="shared" si="2"/>
        <v>0</v>
      </c>
      <c r="I42" s="146"/>
      <c r="J42" s="127"/>
      <c r="K42" s="127"/>
      <c r="L42" s="127"/>
      <c r="M42" s="127"/>
      <c r="N42" s="146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29" t="s">
        <v>283</v>
      </c>
      <c r="AT42" s="130" t="s">
        <v>287</v>
      </c>
      <c r="AU42" s="127"/>
      <c r="AV42" s="127"/>
      <c r="AW42" s="12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  <c r="GG42" s="147"/>
      <c r="GH42" s="147"/>
      <c r="GI42" s="147"/>
      <c r="GJ42" s="147"/>
      <c r="GK42" s="147"/>
      <c r="GL42" s="147"/>
      <c r="GM42" s="147"/>
      <c r="GN42" s="147"/>
      <c r="GO42" s="147"/>
      <c r="GP42" s="147"/>
      <c r="GQ42" s="147"/>
      <c r="GR42" s="147"/>
      <c r="GS42" s="147"/>
      <c r="GT42" s="147"/>
      <c r="GU42" s="147"/>
      <c r="GV42" s="147"/>
      <c r="GW42" s="147"/>
      <c r="GX42" s="147"/>
      <c r="GY42" s="147"/>
      <c r="GZ42" s="147"/>
      <c r="HA42" s="147"/>
      <c r="HB42" s="147"/>
      <c r="HC42" s="147"/>
      <c r="HD42" s="147"/>
      <c r="HE42" s="147"/>
      <c r="HF42" s="147"/>
      <c r="HG42" s="147"/>
      <c r="HH42" s="147"/>
      <c r="HI42" s="147"/>
      <c r="HJ42" s="147"/>
      <c r="HK42" s="147"/>
      <c r="HL42" s="147"/>
      <c r="HM42" s="147"/>
      <c r="HN42" s="147"/>
      <c r="HO42" s="147"/>
      <c r="HP42" s="147"/>
      <c r="HQ42" s="147"/>
      <c r="HR42" s="147"/>
      <c r="HS42" s="147"/>
      <c r="HT42" s="147"/>
      <c r="HU42" s="147"/>
      <c r="HV42" s="147"/>
      <c r="HW42" s="147"/>
      <c r="HX42" s="147"/>
      <c r="HY42" s="147"/>
      <c r="HZ42" s="147"/>
      <c r="IA42" s="147"/>
      <c r="IB42" s="147"/>
      <c r="IC42" s="147"/>
      <c r="ID42" s="147"/>
      <c r="IE42" s="147"/>
      <c r="IF42" s="147"/>
      <c r="IG42" s="147"/>
      <c r="IH42" s="147"/>
      <c r="II42" s="147"/>
      <c r="IJ42" s="147"/>
      <c r="IK42" s="147"/>
      <c r="IL42" s="147"/>
      <c r="IM42" s="147"/>
      <c r="IN42" s="147"/>
      <c r="IO42" s="147"/>
      <c r="IP42" s="147"/>
      <c r="IQ42" s="147"/>
      <c r="IR42" s="147"/>
      <c r="IS42" s="147"/>
      <c r="IT42" s="147"/>
      <c r="IU42" s="147"/>
      <c r="IV42" s="147"/>
      <c r="IW42" s="147"/>
      <c r="IX42" s="147"/>
      <c r="IY42" s="147"/>
      <c r="IZ42" s="147"/>
      <c r="JA42" s="147"/>
      <c r="JB42" s="147"/>
      <c r="JC42" s="147"/>
      <c r="JD42" s="147"/>
      <c r="JE42" s="147"/>
      <c r="JF42" s="147"/>
      <c r="JG42" s="147"/>
      <c r="JH42" s="147"/>
      <c r="JI42" s="147"/>
      <c r="JJ42" s="147"/>
      <c r="JK42" s="147"/>
      <c r="JL42" s="147"/>
      <c r="JM42" s="147"/>
      <c r="JN42" s="147"/>
      <c r="JO42" s="147"/>
      <c r="JP42" s="147"/>
      <c r="JQ42" s="147"/>
      <c r="JR42" s="147"/>
      <c r="JS42" s="147"/>
      <c r="JT42" s="147"/>
      <c r="JU42" s="147"/>
      <c r="JV42" s="147"/>
      <c r="JW42" s="147"/>
      <c r="JX42" s="147"/>
      <c r="JY42" s="147"/>
      <c r="JZ42" s="147"/>
      <c r="KA42" s="147"/>
      <c r="KB42" s="147"/>
      <c r="KC42" s="147"/>
      <c r="KD42" s="147"/>
      <c r="KE42" s="147"/>
      <c r="KF42" s="147"/>
      <c r="KG42" s="147"/>
      <c r="KH42" s="147"/>
      <c r="KI42" s="147"/>
      <c r="KJ42" s="147"/>
      <c r="KK42" s="147"/>
      <c r="KL42" s="147"/>
      <c r="KM42" s="147"/>
      <c r="KN42" s="147"/>
      <c r="KO42" s="147"/>
      <c r="KP42" s="147"/>
      <c r="KQ42" s="147"/>
      <c r="KR42" s="147"/>
      <c r="KS42" s="147"/>
      <c r="KT42" s="147"/>
      <c r="KU42" s="147"/>
      <c r="KV42" s="147"/>
      <c r="KW42" s="147"/>
      <c r="KX42" s="147"/>
      <c r="KY42" s="147"/>
      <c r="KZ42" s="147"/>
      <c r="LA42" s="147"/>
      <c r="LB42" s="147"/>
      <c r="LC42" s="147"/>
      <c r="LD42" s="147"/>
      <c r="LE42" s="147"/>
      <c r="LF42" s="147"/>
      <c r="LG42" s="147"/>
      <c r="LH42" s="147"/>
      <c r="LI42" s="147"/>
      <c r="LJ42" s="147"/>
      <c r="LK42" s="147"/>
      <c r="LL42" s="147"/>
      <c r="LM42" s="147"/>
      <c r="LN42" s="147"/>
      <c r="LO42" s="147"/>
      <c r="LP42" s="147"/>
      <c r="LQ42" s="147"/>
      <c r="LR42" s="147"/>
      <c r="LS42" s="147"/>
      <c r="LT42" s="147"/>
      <c r="LU42" s="147"/>
      <c r="LV42" s="147"/>
      <c r="LW42" s="147"/>
      <c r="LX42" s="147"/>
      <c r="LY42" s="147"/>
      <c r="LZ42" s="147"/>
      <c r="MA42" s="147"/>
      <c r="MB42" s="147"/>
      <c r="MC42" s="147"/>
      <c r="MD42" s="147"/>
      <c r="ME42" s="147"/>
      <c r="MF42" s="147"/>
      <c r="MG42" s="147"/>
      <c r="MH42" s="147"/>
      <c r="MI42" s="147"/>
      <c r="MJ42" s="147"/>
      <c r="MK42" s="147"/>
      <c r="ML42" s="147"/>
      <c r="MM42" s="147"/>
      <c r="MN42" s="147"/>
      <c r="MO42" s="147"/>
      <c r="MP42" s="147"/>
      <c r="MQ42" s="147"/>
      <c r="MR42" s="147"/>
      <c r="MS42" s="147"/>
      <c r="MT42" s="147"/>
      <c r="MU42" s="147"/>
      <c r="MV42" s="147"/>
      <c r="MW42" s="147"/>
      <c r="MX42" s="147"/>
      <c r="MY42" s="147"/>
      <c r="MZ42" s="147"/>
    </row>
    <row r="43" spans="2:364" s="145" customFormat="1" ht="18" customHeight="1">
      <c r="B43" s="365" t="s">
        <v>50</v>
      </c>
      <c r="C43" s="366"/>
      <c r="D43" s="156" t="s">
        <v>22</v>
      </c>
      <c r="E43" s="148"/>
      <c r="F43" s="148"/>
      <c r="G43" s="148"/>
      <c r="H43" s="162">
        <f t="shared" si="2"/>
        <v>0</v>
      </c>
      <c r="I43" s="146"/>
      <c r="J43" s="127"/>
      <c r="K43" s="127"/>
      <c r="L43" s="127"/>
      <c r="M43" s="127"/>
      <c r="N43" s="146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29" t="s">
        <v>283</v>
      </c>
      <c r="AT43" s="130" t="s">
        <v>288</v>
      </c>
      <c r="AU43" s="127"/>
      <c r="AV43" s="127"/>
      <c r="AW43" s="12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147"/>
      <c r="FG43" s="147"/>
      <c r="FH43" s="147"/>
      <c r="FI43" s="147"/>
      <c r="FJ43" s="147"/>
      <c r="FK43" s="147"/>
      <c r="FL43" s="147"/>
      <c r="FM43" s="147"/>
      <c r="FN43" s="147"/>
      <c r="FO43" s="147"/>
      <c r="FP43" s="147"/>
      <c r="FQ43" s="147"/>
      <c r="FR43" s="147"/>
      <c r="FS43" s="147"/>
      <c r="FT43" s="147"/>
      <c r="FU43" s="147"/>
      <c r="FV43" s="147"/>
      <c r="FW43" s="147"/>
      <c r="FX43" s="147"/>
      <c r="FY43" s="147"/>
      <c r="FZ43" s="147"/>
      <c r="GA43" s="147"/>
      <c r="GB43" s="147"/>
      <c r="GC43" s="147"/>
      <c r="GD43" s="147"/>
      <c r="GE43" s="147"/>
      <c r="GF43" s="147"/>
      <c r="GG43" s="147"/>
      <c r="GH43" s="147"/>
      <c r="GI43" s="147"/>
      <c r="GJ43" s="147"/>
      <c r="GK43" s="147"/>
      <c r="GL43" s="147"/>
      <c r="GM43" s="147"/>
      <c r="GN43" s="147"/>
      <c r="GO43" s="147"/>
      <c r="GP43" s="147"/>
      <c r="GQ43" s="147"/>
      <c r="GR43" s="147"/>
      <c r="GS43" s="147"/>
      <c r="GT43" s="147"/>
      <c r="GU43" s="147"/>
      <c r="GV43" s="147"/>
      <c r="GW43" s="147"/>
      <c r="GX43" s="147"/>
      <c r="GY43" s="147"/>
      <c r="GZ43" s="147"/>
      <c r="HA43" s="147"/>
      <c r="HB43" s="147"/>
      <c r="HC43" s="147"/>
      <c r="HD43" s="147"/>
      <c r="HE43" s="147"/>
      <c r="HF43" s="147"/>
      <c r="HG43" s="147"/>
      <c r="HH43" s="147"/>
      <c r="HI43" s="147"/>
      <c r="HJ43" s="147"/>
      <c r="HK43" s="147"/>
      <c r="HL43" s="147"/>
      <c r="HM43" s="147"/>
      <c r="HN43" s="147"/>
      <c r="HO43" s="147"/>
      <c r="HP43" s="147"/>
      <c r="HQ43" s="147"/>
      <c r="HR43" s="147"/>
      <c r="HS43" s="147"/>
      <c r="HT43" s="147"/>
      <c r="HU43" s="147"/>
      <c r="HV43" s="147"/>
      <c r="HW43" s="147"/>
      <c r="HX43" s="147"/>
      <c r="HY43" s="147"/>
      <c r="HZ43" s="147"/>
      <c r="IA43" s="147"/>
      <c r="IB43" s="147"/>
      <c r="IC43" s="147"/>
      <c r="ID43" s="147"/>
      <c r="IE43" s="147"/>
      <c r="IF43" s="147"/>
      <c r="IG43" s="147"/>
      <c r="IH43" s="147"/>
      <c r="II43" s="147"/>
      <c r="IJ43" s="147"/>
      <c r="IK43" s="147"/>
      <c r="IL43" s="147"/>
      <c r="IM43" s="147"/>
      <c r="IN43" s="147"/>
      <c r="IO43" s="147"/>
      <c r="IP43" s="147"/>
      <c r="IQ43" s="147"/>
      <c r="IR43" s="147"/>
      <c r="IS43" s="147"/>
      <c r="IT43" s="147"/>
      <c r="IU43" s="147"/>
      <c r="IV43" s="147"/>
      <c r="IW43" s="147"/>
      <c r="IX43" s="147"/>
      <c r="IY43" s="147"/>
      <c r="IZ43" s="147"/>
      <c r="JA43" s="147"/>
      <c r="JB43" s="147"/>
      <c r="JC43" s="147"/>
      <c r="JD43" s="147"/>
      <c r="JE43" s="147"/>
      <c r="JF43" s="147"/>
      <c r="JG43" s="147"/>
      <c r="JH43" s="147"/>
      <c r="JI43" s="147"/>
      <c r="JJ43" s="147"/>
      <c r="JK43" s="147"/>
      <c r="JL43" s="147"/>
      <c r="JM43" s="147"/>
      <c r="JN43" s="147"/>
      <c r="JO43" s="147"/>
      <c r="JP43" s="147"/>
      <c r="JQ43" s="147"/>
      <c r="JR43" s="147"/>
      <c r="JS43" s="147"/>
      <c r="JT43" s="147"/>
      <c r="JU43" s="147"/>
      <c r="JV43" s="147"/>
      <c r="JW43" s="147"/>
      <c r="JX43" s="147"/>
      <c r="JY43" s="147"/>
      <c r="JZ43" s="147"/>
      <c r="KA43" s="147"/>
      <c r="KB43" s="147"/>
      <c r="KC43" s="147"/>
      <c r="KD43" s="147"/>
      <c r="KE43" s="147"/>
      <c r="KF43" s="147"/>
      <c r="KG43" s="147"/>
      <c r="KH43" s="147"/>
      <c r="KI43" s="147"/>
      <c r="KJ43" s="147"/>
      <c r="KK43" s="147"/>
      <c r="KL43" s="147"/>
      <c r="KM43" s="147"/>
      <c r="KN43" s="147"/>
      <c r="KO43" s="147"/>
      <c r="KP43" s="147"/>
      <c r="KQ43" s="147"/>
      <c r="KR43" s="147"/>
      <c r="KS43" s="147"/>
      <c r="KT43" s="147"/>
      <c r="KU43" s="147"/>
      <c r="KV43" s="147"/>
      <c r="KW43" s="147"/>
      <c r="KX43" s="147"/>
      <c r="KY43" s="147"/>
      <c r="KZ43" s="147"/>
      <c r="LA43" s="147"/>
      <c r="LB43" s="147"/>
      <c r="LC43" s="147"/>
      <c r="LD43" s="147"/>
      <c r="LE43" s="147"/>
      <c r="LF43" s="147"/>
      <c r="LG43" s="147"/>
      <c r="LH43" s="147"/>
      <c r="LI43" s="147"/>
      <c r="LJ43" s="147"/>
      <c r="LK43" s="147"/>
      <c r="LL43" s="147"/>
      <c r="LM43" s="147"/>
      <c r="LN43" s="147"/>
      <c r="LO43" s="147"/>
      <c r="LP43" s="147"/>
      <c r="LQ43" s="147"/>
      <c r="LR43" s="147"/>
      <c r="LS43" s="147"/>
      <c r="LT43" s="147"/>
      <c r="LU43" s="147"/>
      <c r="LV43" s="147"/>
      <c r="LW43" s="147"/>
      <c r="LX43" s="147"/>
      <c r="LY43" s="147"/>
      <c r="LZ43" s="147"/>
      <c r="MA43" s="147"/>
      <c r="MB43" s="147"/>
      <c r="MC43" s="147"/>
      <c r="MD43" s="147"/>
      <c r="ME43" s="147"/>
      <c r="MF43" s="147"/>
      <c r="MG43" s="147"/>
      <c r="MH43" s="147"/>
      <c r="MI43" s="147"/>
      <c r="MJ43" s="147"/>
      <c r="MK43" s="147"/>
      <c r="ML43" s="147"/>
      <c r="MM43" s="147"/>
      <c r="MN43" s="147"/>
      <c r="MO43" s="147"/>
      <c r="MP43" s="147"/>
      <c r="MQ43" s="147"/>
      <c r="MR43" s="147"/>
      <c r="MS43" s="147"/>
      <c r="MT43" s="147"/>
      <c r="MU43" s="147"/>
      <c r="MV43" s="147"/>
      <c r="MW43" s="147"/>
      <c r="MX43" s="147"/>
      <c r="MY43" s="147"/>
      <c r="MZ43" s="147"/>
    </row>
    <row r="44" spans="2:364" s="145" customFormat="1" ht="18" customHeight="1" thickBot="1">
      <c r="B44" s="367"/>
      <c r="C44" s="368"/>
      <c r="D44" s="156" t="s">
        <v>23</v>
      </c>
      <c r="E44" s="148"/>
      <c r="F44" s="148"/>
      <c r="G44" s="148"/>
      <c r="H44" s="162">
        <f t="shared" si="2"/>
        <v>0</v>
      </c>
      <c r="I44" s="146"/>
      <c r="J44" s="127"/>
      <c r="K44" s="127"/>
      <c r="L44" s="127"/>
      <c r="M44" s="127"/>
      <c r="N44" s="146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29" t="s">
        <v>283</v>
      </c>
      <c r="AT44" s="130" t="s">
        <v>289</v>
      </c>
      <c r="AU44" s="127"/>
      <c r="AV44" s="127"/>
      <c r="AW44" s="12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/>
      <c r="DW44" s="147"/>
      <c r="DX44" s="147"/>
      <c r="DY44" s="147"/>
      <c r="DZ44" s="147"/>
      <c r="EA44" s="147"/>
      <c r="EB44" s="147"/>
      <c r="EC44" s="147"/>
      <c r="ED44" s="147"/>
      <c r="EE44" s="147"/>
      <c r="EF44" s="147"/>
      <c r="EG44" s="147"/>
      <c r="EH44" s="147"/>
      <c r="EI44" s="147"/>
      <c r="EJ44" s="147"/>
      <c r="EK44" s="147"/>
      <c r="EL44" s="147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7"/>
      <c r="EY44" s="147"/>
      <c r="EZ44" s="147"/>
      <c r="FA44" s="147"/>
      <c r="FB44" s="147"/>
      <c r="FC44" s="147"/>
      <c r="FD44" s="147"/>
      <c r="FE44" s="147"/>
      <c r="FF44" s="147"/>
      <c r="FG44" s="147"/>
      <c r="FH44" s="147"/>
      <c r="FI44" s="147"/>
      <c r="FJ44" s="147"/>
      <c r="FK44" s="147"/>
      <c r="FL44" s="147"/>
      <c r="FM44" s="147"/>
      <c r="FN44" s="147"/>
      <c r="FO44" s="147"/>
      <c r="FP44" s="147"/>
      <c r="FQ44" s="147"/>
      <c r="FR44" s="147"/>
      <c r="FS44" s="147"/>
      <c r="FT44" s="147"/>
      <c r="FU44" s="147"/>
      <c r="FV44" s="147"/>
      <c r="FW44" s="147"/>
      <c r="FX44" s="147"/>
      <c r="FY44" s="147"/>
      <c r="FZ44" s="147"/>
      <c r="GA44" s="147"/>
      <c r="GB44" s="147"/>
      <c r="GC44" s="147"/>
      <c r="GD44" s="147"/>
      <c r="GE44" s="147"/>
      <c r="GF44" s="147"/>
      <c r="GG44" s="147"/>
      <c r="GH44" s="147"/>
      <c r="GI44" s="147"/>
      <c r="GJ44" s="147"/>
      <c r="GK44" s="147"/>
      <c r="GL44" s="147"/>
      <c r="GM44" s="147"/>
      <c r="GN44" s="147"/>
      <c r="GO44" s="147"/>
      <c r="GP44" s="147"/>
      <c r="GQ44" s="147"/>
      <c r="GR44" s="147"/>
      <c r="GS44" s="147"/>
      <c r="GT44" s="147"/>
      <c r="GU44" s="147"/>
      <c r="GV44" s="147"/>
      <c r="GW44" s="147"/>
      <c r="GX44" s="147"/>
      <c r="GY44" s="147"/>
      <c r="GZ44" s="147"/>
      <c r="HA44" s="147"/>
      <c r="HB44" s="147"/>
      <c r="HC44" s="147"/>
      <c r="HD44" s="147"/>
      <c r="HE44" s="147"/>
      <c r="HF44" s="147"/>
      <c r="HG44" s="147"/>
      <c r="HH44" s="147"/>
      <c r="HI44" s="147"/>
      <c r="HJ44" s="147"/>
      <c r="HK44" s="147"/>
      <c r="HL44" s="147"/>
      <c r="HM44" s="147"/>
      <c r="HN44" s="147"/>
      <c r="HO44" s="147"/>
      <c r="HP44" s="147"/>
      <c r="HQ44" s="147"/>
      <c r="HR44" s="147"/>
      <c r="HS44" s="147"/>
      <c r="HT44" s="147"/>
      <c r="HU44" s="147"/>
      <c r="HV44" s="147"/>
      <c r="HW44" s="147"/>
      <c r="HX44" s="147"/>
      <c r="HY44" s="147"/>
      <c r="HZ44" s="147"/>
      <c r="IA44" s="147"/>
      <c r="IB44" s="147"/>
      <c r="IC44" s="147"/>
      <c r="ID44" s="147"/>
      <c r="IE44" s="147"/>
      <c r="IF44" s="147"/>
      <c r="IG44" s="147"/>
      <c r="IH44" s="147"/>
      <c r="II44" s="147"/>
      <c r="IJ44" s="147"/>
      <c r="IK44" s="147"/>
      <c r="IL44" s="147"/>
      <c r="IM44" s="147"/>
      <c r="IN44" s="147"/>
      <c r="IO44" s="147"/>
      <c r="IP44" s="147"/>
      <c r="IQ44" s="147"/>
      <c r="IR44" s="147"/>
      <c r="IS44" s="147"/>
      <c r="IT44" s="147"/>
      <c r="IU44" s="147"/>
      <c r="IV44" s="147"/>
      <c r="IW44" s="147"/>
      <c r="IX44" s="147"/>
      <c r="IY44" s="147"/>
      <c r="IZ44" s="147"/>
      <c r="JA44" s="147"/>
      <c r="JB44" s="147"/>
      <c r="JC44" s="147"/>
      <c r="JD44" s="147"/>
      <c r="JE44" s="147"/>
      <c r="JF44" s="147"/>
      <c r="JG44" s="147"/>
      <c r="JH44" s="147"/>
      <c r="JI44" s="147"/>
      <c r="JJ44" s="147"/>
      <c r="JK44" s="147"/>
      <c r="JL44" s="147"/>
      <c r="JM44" s="147"/>
      <c r="JN44" s="147"/>
      <c r="JO44" s="147"/>
      <c r="JP44" s="147"/>
      <c r="JQ44" s="147"/>
      <c r="JR44" s="147"/>
      <c r="JS44" s="147"/>
      <c r="JT44" s="147"/>
      <c r="JU44" s="147"/>
      <c r="JV44" s="147"/>
      <c r="JW44" s="147"/>
      <c r="JX44" s="147"/>
      <c r="JY44" s="147"/>
      <c r="JZ44" s="147"/>
      <c r="KA44" s="147"/>
      <c r="KB44" s="147"/>
      <c r="KC44" s="147"/>
      <c r="KD44" s="147"/>
      <c r="KE44" s="147"/>
      <c r="KF44" s="147"/>
      <c r="KG44" s="147"/>
      <c r="KH44" s="147"/>
      <c r="KI44" s="147"/>
      <c r="KJ44" s="147"/>
      <c r="KK44" s="147"/>
      <c r="KL44" s="147"/>
      <c r="KM44" s="147"/>
      <c r="KN44" s="147"/>
      <c r="KO44" s="147"/>
      <c r="KP44" s="147"/>
      <c r="KQ44" s="147"/>
      <c r="KR44" s="147"/>
      <c r="KS44" s="147"/>
      <c r="KT44" s="147"/>
      <c r="KU44" s="147"/>
      <c r="KV44" s="147"/>
      <c r="KW44" s="147"/>
      <c r="KX44" s="147"/>
      <c r="KY44" s="147"/>
      <c r="KZ44" s="147"/>
      <c r="LA44" s="147"/>
      <c r="LB44" s="147"/>
      <c r="LC44" s="147"/>
      <c r="LD44" s="147"/>
      <c r="LE44" s="147"/>
      <c r="LF44" s="147"/>
      <c r="LG44" s="147"/>
      <c r="LH44" s="147"/>
      <c r="LI44" s="147"/>
      <c r="LJ44" s="147"/>
      <c r="LK44" s="147"/>
      <c r="LL44" s="147"/>
      <c r="LM44" s="147"/>
      <c r="LN44" s="147"/>
      <c r="LO44" s="147"/>
      <c r="LP44" s="147"/>
      <c r="LQ44" s="147"/>
      <c r="LR44" s="147"/>
      <c r="LS44" s="147"/>
      <c r="LT44" s="147"/>
      <c r="LU44" s="147"/>
      <c r="LV44" s="147"/>
      <c r="LW44" s="147"/>
      <c r="LX44" s="147"/>
      <c r="LY44" s="147"/>
      <c r="LZ44" s="147"/>
      <c r="MA44" s="147"/>
      <c r="MB44" s="147"/>
      <c r="MC44" s="147"/>
      <c r="MD44" s="147"/>
      <c r="ME44" s="147"/>
      <c r="MF44" s="147"/>
      <c r="MG44" s="147"/>
      <c r="MH44" s="147"/>
      <c r="MI44" s="147"/>
      <c r="MJ44" s="147"/>
      <c r="MK44" s="147"/>
      <c r="ML44" s="147"/>
      <c r="MM44" s="147"/>
      <c r="MN44" s="147"/>
      <c r="MO44" s="147"/>
      <c r="MP44" s="147"/>
      <c r="MQ44" s="147"/>
      <c r="MR44" s="147"/>
      <c r="MS44" s="147"/>
      <c r="MT44" s="147"/>
      <c r="MU44" s="147"/>
      <c r="MV44" s="147"/>
      <c r="MW44" s="147"/>
      <c r="MX44" s="147"/>
      <c r="MY44" s="147"/>
      <c r="MZ44" s="147"/>
    </row>
    <row r="45" spans="2:364" s="145" customFormat="1" ht="18" customHeight="1">
      <c r="B45" s="342" t="s">
        <v>227</v>
      </c>
      <c r="C45" s="343" t="s">
        <v>227</v>
      </c>
      <c r="D45" s="344" t="s">
        <v>86</v>
      </c>
      <c r="E45" s="345"/>
      <c r="F45" s="344" t="s">
        <v>87</v>
      </c>
      <c r="G45" s="346"/>
      <c r="H45" s="347"/>
      <c r="N45" s="146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29" t="s">
        <v>283</v>
      </c>
      <c r="AT45" s="130" t="s">
        <v>290</v>
      </c>
      <c r="AU45" s="127"/>
      <c r="AV45" s="127"/>
      <c r="AW45" s="12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  <c r="GF45" s="147"/>
      <c r="GG45" s="147"/>
      <c r="GH45" s="147"/>
      <c r="GI45" s="147"/>
      <c r="GJ45" s="147"/>
      <c r="GK45" s="147"/>
      <c r="GL45" s="147"/>
      <c r="GM45" s="147"/>
      <c r="GN45" s="147"/>
      <c r="GO45" s="147"/>
      <c r="GP45" s="147"/>
      <c r="GQ45" s="147"/>
      <c r="GR45" s="147"/>
      <c r="GS45" s="147"/>
      <c r="GT45" s="147"/>
      <c r="GU45" s="147"/>
      <c r="GV45" s="147"/>
      <c r="GW45" s="147"/>
      <c r="GX45" s="147"/>
      <c r="GY45" s="147"/>
      <c r="GZ45" s="147"/>
      <c r="HA45" s="147"/>
      <c r="HB45" s="147"/>
      <c r="HC45" s="147"/>
      <c r="HD45" s="147"/>
      <c r="HE45" s="147"/>
      <c r="HF45" s="147"/>
      <c r="HG45" s="147"/>
      <c r="HH45" s="147"/>
      <c r="HI45" s="147"/>
      <c r="HJ45" s="147"/>
      <c r="HK45" s="147"/>
      <c r="HL45" s="147"/>
      <c r="HM45" s="147"/>
      <c r="HN45" s="147"/>
      <c r="HO45" s="147"/>
      <c r="HP45" s="147"/>
      <c r="HQ45" s="147"/>
      <c r="HR45" s="147"/>
      <c r="HS45" s="147"/>
      <c r="HT45" s="147"/>
      <c r="HU45" s="147"/>
      <c r="HV45" s="147"/>
      <c r="HW45" s="147"/>
      <c r="HX45" s="147"/>
      <c r="HY45" s="147"/>
      <c r="HZ45" s="147"/>
      <c r="IA45" s="147"/>
      <c r="IB45" s="147"/>
      <c r="IC45" s="147"/>
      <c r="ID45" s="147"/>
      <c r="IE45" s="147"/>
      <c r="IF45" s="147"/>
      <c r="IG45" s="147"/>
      <c r="IH45" s="147"/>
      <c r="II45" s="147"/>
      <c r="IJ45" s="147"/>
      <c r="IK45" s="147"/>
      <c r="IL45" s="147"/>
      <c r="IM45" s="147"/>
      <c r="IN45" s="147"/>
      <c r="IO45" s="147"/>
      <c r="IP45" s="147"/>
      <c r="IQ45" s="147"/>
      <c r="IR45" s="147"/>
      <c r="IS45" s="147"/>
      <c r="IT45" s="147"/>
      <c r="IU45" s="147"/>
      <c r="IV45" s="147"/>
      <c r="IW45" s="147"/>
      <c r="IX45" s="147"/>
      <c r="IY45" s="147"/>
      <c r="IZ45" s="147"/>
      <c r="JA45" s="147"/>
      <c r="JB45" s="147"/>
      <c r="JC45" s="147"/>
      <c r="JD45" s="147"/>
      <c r="JE45" s="147"/>
      <c r="JF45" s="147"/>
      <c r="JG45" s="147"/>
      <c r="JH45" s="147"/>
      <c r="JI45" s="147"/>
      <c r="JJ45" s="147"/>
      <c r="JK45" s="147"/>
      <c r="JL45" s="147"/>
      <c r="JM45" s="147"/>
      <c r="JN45" s="147"/>
      <c r="JO45" s="147"/>
      <c r="JP45" s="147"/>
      <c r="JQ45" s="147"/>
      <c r="JR45" s="147"/>
      <c r="JS45" s="147"/>
      <c r="JT45" s="147"/>
      <c r="JU45" s="147"/>
      <c r="JV45" s="147"/>
      <c r="JW45" s="147"/>
      <c r="JX45" s="147"/>
      <c r="JY45" s="147"/>
      <c r="JZ45" s="147"/>
      <c r="KA45" s="147"/>
      <c r="KB45" s="147"/>
      <c r="KC45" s="147"/>
      <c r="KD45" s="147"/>
      <c r="KE45" s="147"/>
      <c r="KF45" s="147"/>
      <c r="KG45" s="147"/>
      <c r="KH45" s="147"/>
      <c r="KI45" s="147"/>
      <c r="KJ45" s="147"/>
      <c r="KK45" s="147"/>
      <c r="KL45" s="147"/>
      <c r="KM45" s="147"/>
      <c r="KN45" s="147"/>
      <c r="KO45" s="147"/>
      <c r="KP45" s="147"/>
      <c r="KQ45" s="147"/>
      <c r="KR45" s="147"/>
      <c r="KS45" s="147"/>
      <c r="KT45" s="147"/>
      <c r="KU45" s="147"/>
      <c r="KV45" s="147"/>
      <c r="KW45" s="147"/>
      <c r="KX45" s="147"/>
      <c r="KY45" s="147"/>
      <c r="KZ45" s="147"/>
      <c r="LA45" s="147"/>
      <c r="LB45" s="147"/>
      <c r="LC45" s="147"/>
      <c r="LD45" s="147"/>
      <c r="LE45" s="147"/>
      <c r="LF45" s="147"/>
      <c r="LG45" s="147"/>
      <c r="LH45" s="147"/>
      <c r="LI45" s="147"/>
      <c r="LJ45" s="147"/>
      <c r="LK45" s="147"/>
      <c r="LL45" s="147"/>
      <c r="LM45" s="147"/>
      <c r="LN45" s="147"/>
      <c r="LO45" s="147"/>
      <c r="LP45" s="147"/>
      <c r="LQ45" s="147"/>
      <c r="LR45" s="147"/>
      <c r="LS45" s="147"/>
      <c r="LT45" s="147"/>
      <c r="LU45" s="147"/>
      <c r="LV45" s="147"/>
      <c r="LW45" s="147"/>
      <c r="LX45" s="147"/>
      <c r="LY45" s="147"/>
      <c r="LZ45" s="147"/>
      <c r="MA45" s="147"/>
      <c r="MB45" s="147"/>
      <c r="MC45" s="147"/>
      <c r="MD45" s="147"/>
      <c r="ME45" s="147"/>
      <c r="MF45" s="147"/>
      <c r="MG45" s="147"/>
      <c r="MH45" s="147"/>
      <c r="MI45" s="147"/>
      <c r="MJ45" s="147"/>
      <c r="MK45" s="147"/>
      <c r="ML45" s="147"/>
      <c r="MM45" s="147"/>
      <c r="MN45" s="147"/>
      <c r="MO45" s="147"/>
      <c r="MP45" s="147"/>
      <c r="MQ45" s="147"/>
      <c r="MR45" s="147"/>
      <c r="MS45" s="147"/>
      <c r="MT45" s="147"/>
      <c r="MU45" s="147"/>
      <c r="MV45" s="147"/>
      <c r="MW45" s="147"/>
      <c r="MX45" s="147"/>
      <c r="MY45" s="147"/>
      <c r="MZ45" s="147"/>
    </row>
    <row r="46" spans="2:364" s="145" customFormat="1" ht="21.75" customHeight="1">
      <c r="B46" s="342" t="s">
        <v>90</v>
      </c>
      <c r="C46" s="343"/>
      <c r="D46" s="350" t="s">
        <v>985</v>
      </c>
      <c r="E46" s="351"/>
      <c r="F46" s="356" t="s">
        <v>986</v>
      </c>
      <c r="G46" s="357"/>
      <c r="H46" s="358"/>
      <c r="N46" s="146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29" t="s">
        <v>283</v>
      </c>
      <c r="AT46" s="130" t="s">
        <v>291</v>
      </c>
      <c r="AU46" s="127"/>
      <c r="AV46" s="127"/>
      <c r="AW46" s="12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B46" s="147"/>
      <c r="EC46" s="147"/>
      <c r="ED46" s="147"/>
      <c r="EE46" s="147"/>
      <c r="EF46" s="147"/>
      <c r="EG46" s="147"/>
      <c r="EH46" s="147"/>
      <c r="EI46" s="147"/>
      <c r="EJ46" s="147"/>
      <c r="EK46" s="147"/>
      <c r="EL46" s="147"/>
      <c r="EM46" s="147"/>
      <c r="EN46" s="147"/>
      <c r="EO46" s="147"/>
      <c r="EP46" s="147"/>
      <c r="EQ46" s="147"/>
      <c r="ER46" s="147"/>
      <c r="ES46" s="147"/>
      <c r="ET46" s="147"/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7"/>
      <c r="FF46" s="147"/>
      <c r="FG46" s="147"/>
      <c r="FH46" s="147"/>
      <c r="FI46" s="147"/>
      <c r="FJ46" s="147"/>
      <c r="FK46" s="147"/>
      <c r="FL46" s="147"/>
      <c r="FM46" s="147"/>
      <c r="FN46" s="147"/>
      <c r="FO46" s="147"/>
      <c r="FP46" s="147"/>
      <c r="FQ46" s="147"/>
      <c r="FR46" s="147"/>
      <c r="FS46" s="147"/>
      <c r="FT46" s="147"/>
      <c r="FU46" s="147"/>
      <c r="FV46" s="147"/>
      <c r="FW46" s="147"/>
      <c r="FX46" s="147"/>
      <c r="FY46" s="147"/>
      <c r="FZ46" s="147"/>
      <c r="GA46" s="147"/>
      <c r="GB46" s="147"/>
      <c r="GC46" s="147"/>
      <c r="GD46" s="147"/>
      <c r="GE46" s="147"/>
      <c r="GF46" s="147"/>
      <c r="GG46" s="147"/>
      <c r="GH46" s="147"/>
      <c r="GI46" s="147"/>
      <c r="GJ46" s="147"/>
      <c r="GK46" s="147"/>
      <c r="GL46" s="147"/>
      <c r="GM46" s="147"/>
      <c r="GN46" s="147"/>
      <c r="GO46" s="147"/>
      <c r="GP46" s="147"/>
      <c r="GQ46" s="147"/>
      <c r="GR46" s="147"/>
      <c r="GS46" s="147"/>
      <c r="GT46" s="147"/>
      <c r="GU46" s="147"/>
      <c r="GV46" s="147"/>
      <c r="GW46" s="147"/>
      <c r="GX46" s="147"/>
      <c r="GY46" s="147"/>
      <c r="GZ46" s="147"/>
      <c r="HA46" s="147"/>
      <c r="HB46" s="147"/>
      <c r="HC46" s="147"/>
      <c r="HD46" s="147"/>
      <c r="HE46" s="147"/>
      <c r="HF46" s="147"/>
      <c r="HG46" s="147"/>
      <c r="HH46" s="147"/>
      <c r="HI46" s="147"/>
      <c r="HJ46" s="147"/>
      <c r="HK46" s="147"/>
      <c r="HL46" s="147"/>
      <c r="HM46" s="147"/>
      <c r="HN46" s="147"/>
      <c r="HO46" s="147"/>
      <c r="HP46" s="147"/>
      <c r="HQ46" s="147"/>
      <c r="HR46" s="147"/>
      <c r="HS46" s="147"/>
      <c r="HT46" s="147"/>
      <c r="HU46" s="147"/>
      <c r="HV46" s="147"/>
      <c r="HW46" s="147"/>
      <c r="HX46" s="147"/>
      <c r="HY46" s="147"/>
      <c r="HZ46" s="147"/>
      <c r="IA46" s="147"/>
      <c r="IB46" s="147"/>
      <c r="IC46" s="147"/>
      <c r="ID46" s="147"/>
      <c r="IE46" s="147"/>
      <c r="IF46" s="147"/>
      <c r="IG46" s="147"/>
      <c r="IH46" s="147"/>
      <c r="II46" s="147"/>
      <c r="IJ46" s="147"/>
      <c r="IK46" s="147"/>
      <c r="IL46" s="147"/>
      <c r="IM46" s="147"/>
      <c r="IN46" s="147"/>
      <c r="IO46" s="147"/>
      <c r="IP46" s="147"/>
      <c r="IQ46" s="147"/>
      <c r="IR46" s="147"/>
      <c r="IS46" s="147"/>
      <c r="IT46" s="147"/>
      <c r="IU46" s="147"/>
      <c r="IV46" s="147"/>
      <c r="IW46" s="147"/>
      <c r="IX46" s="147"/>
      <c r="IY46" s="147"/>
      <c r="IZ46" s="147"/>
      <c r="JA46" s="147"/>
      <c r="JB46" s="147"/>
      <c r="JC46" s="147"/>
      <c r="JD46" s="147"/>
      <c r="JE46" s="147"/>
      <c r="JF46" s="147"/>
      <c r="JG46" s="147"/>
      <c r="JH46" s="147"/>
      <c r="JI46" s="147"/>
      <c r="JJ46" s="147"/>
      <c r="JK46" s="147"/>
      <c r="JL46" s="147"/>
      <c r="JM46" s="147"/>
      <c r="JN46" s="147"/>
      <c r="JO46" s="147"/>
      <c r="JP46" s="147"/>
      <c r="JQ46" s="147"/>
      <c r="JR46" s="147"/>
      <c r="JS46" s="147"/>
      <c r="JT46" s="147"/>
      <c r="JU46" s="147"/>
      <c r="JV46" s="147"/>
      <c r="JW46" s="147"/>
      <c r="JX46" s="147"/>
      <c r="JY46" s="147"/>
      <c r="JZ46" s="147"/>
      <c r="KA46" s="147"/>
      <c r="KB46" s="147"/>
      <c r="KC46" s="147"/>
      <c r="KD46" s="147"/>
      <c r="KE46" s="147"/>
      <c r="KF46" s="147"/>
      <c r="KG46" s="147"/>
      <c r="KH46" s="147"/>
      <c r="KI46" s="147"/>
      <c r="KJ46" s="147"/>
      <c r="KK46" s="147"/>
      <c r="KL46" s="147"/>
      <c r="KM46" s="147"/>
      <c r="KN46" s="147"/>
      <c r="KO46" s="147"/>
      <c r="KP46" s="147"/>
      <c r="KQ46" s="147"/>
      <c r="KR46" s="147"/>
      <c r="KS46" s="147"/>
      <c r="KT46" s="147"/>
      <c r="KU46" s="147"/>
      <c r="KV46" s="147"/>
      <c r="KW46" s="147"/>
      <c r="KX46" s="147"/>
      <c r="KY46" s="147"/>
      <c r="KZ46" s="147"/>
      <c r="LA46" s="147"/>
      <c r="LB46" s="147"/>
      <c r="LC46" s="147"/>
      <c r="LD46" s="147"/>
      <c r="LE46" s="147"/>
      <c r="LF46" s="147"/>
      <c r="LG46" s="147"/>
      <c r="LH46" s="147"/>
      <c r="LI46" s="147"/>
      <c r="LJ46" s="147"/>
      <c r="LK46" s="147"/>
      <c r="LL46" s="147"/>
      <c r="LM46" s="147"/>
      <c r="LN46" s="147"/>
      <c r="LO46" s="147"/>
      <c r="LP46" s="147"/>
      <c r="LQ46" s="147"/>
      <c r="LR46" s="147"/>
      <c r="LS46" s="147"/>
      <c r="LT46" s="147"/>
      <c r="LU46" s="147"/>
      <c r="LV46" s="147"/>
      <c r="LW46" s="147"/>
      <c r="LX46" s="147"/>
      <c r="LY46" s="147"/>
      <c r="LZ46" s="147"/>
      <c r="MA46" s="147"/>
      <c r="MB46" s="147"/>
      <c r="MC46" s="147"/>
      <c r="MD46" s="147"/>
      <c r="ME46" s="147"/>
      <c r="MF46" s="147"/>
      <c r="MG46" s="147"/>
      <c r="MH46" s="147"/>
      <c r="MI46" s="147"/>
      <c r="MJ46" s="147"/>
      <c r="MK46" s="147"/>
      <c r="ML46" s="147"/>
      <c r="MM46" s="147"/>
      <c r="MN46" s="147"/>
      <c r="MO46" s="147"/>
      <c r="MP46" s="147"/>
      <c r="MQ46" s="147"/>
      <c r="MR46" s="147"/>
      <c r="MS46" s="147"/>
      <c r="MT46" s="147"/>
      <c r="MU46" s="147"/>
      <c r="MV46" s="147"/>
      <c r="MW46" s="147"/>
      <c r="MX46" s="147"/>
      <c r="MY46" s="147"/>
      <c r="MZ46" s="147"/>
    </row>
    <row r="47" spans="2:364" s="145" customFormat="1" ht="21.75" customHeight="1">
      <c r="B47" s="342" t="s">
        <v>91</v>
      </c>
      <c r="C47" s="343"/>
      <c r="D47" s="352"/>
      <c r="E47" s="353"/>
      <c r="F47" s="359"/>
      <c r="G47" s="360"/>
      <c r="H47" s="361"/>
      <c r="N47" s="146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29" t="s">
        <v>283</v>
      </c>
      <c r="AT47" s="130" t="s">
        <v>292</v>
      </c>
      <c r="AU47" s="127"/>
      <c r="AV47" s="127"/>
      <c r="AW47" s="12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  <c r="GF47" s="147"/>
      <c r="GG47" s="147"/>
      <c r="GH47" s="147"/>
      <c r="GI47" s="147"/>
      <c r="GJ47" s="147"/>
      <c r="GK47" s="147"/>
      <c r="GL47" s="147"/>
      <c r="GM47" s="147"/>
      <c r="GN47" s="147"/>
      <c r="GO47" s="147"/>
      <c r="GP47" s="147"/>
      <c r="GQ47" s="147"/>
      <c r="GR47" s="147"/>
      <c r="GS47" s="147"/>
      <c r="GT47" s="147"/>
      <c r="GU47" s="147"/>
      <c r="GV47" s="147"/>
      <c r="GW47" s="147"/>
      <c r="GX47" s="147"/>
      <c r="GY47" s="147"/>
      <c r="GZ47" s="147"/>
      <c r="HA47" s="147"/>
      <c r="HB47" s="147"/>
      <c r="HC47" s="147"/>
      <c r="HD47" s="147"/>
      <c r="HE47" s="147"/>
      <c r="HF47" s="147"/>
      <c r="HG47" s="147"/>
      <c r="HH47" s="147"/>
      <c r="HI47" s="147"/>
      <c r="HJ47" s="147"/>
      <c r="HK47" s="147"/>
      <c r="HL47" s="147"/>
      <c r="HM47" s="147"/>
      <c r="HN47" s="147"/>
      <c r="HO47" s="147"/>
      <c r="HP47" s="147"/>
      <c r="HQ47" s="147"/>
      <c r="HR47" s="147"/>
      <c r="HS47" s="147"/>
      <c r="HT47" s="147"/>
      <c r="HU47" s="147"/>
      <c r="HV47" s="147"/>
      <c r="HW47" s="147"/>
      <c r="HX47" s="147"/>
      <c r="HY47" s="147"/>
      <c r="HZ47" s="147"/>
      <c r="IA47" s="147"/>
      <c r="IB47" s="147"/>
      <c r="IC47" s="147"/>
      <c r="ID47" s="147"/>
      <c r="IE47" s="147"/>
      <c r="IF47" s="147"/>
      <c r="IG47" s="147"/>
      <c r="IH47" s="147"/>
      <c r="II47" s="147"/>
      <c r="IJ47" s="147"/>
      <c r="IK47" s="147"/>
      <c r="IL47" s="147"/>
      <c r="IM47" s="147"/>
      <c r="IN47" s="147"/>
      <c r="IO47" s="147"/>
      <c r="IP47" s="147"/>
      <c r="IQ47" s="147"/>
      <c r="IR47" s="147"/>
      <c r="IS47" s="147"/>
      <c r="IT47" s="147"/>
      <c r="IU47" s="147"/>
      <c r="IV47" s="147"/>
      <c r="IW47" s="147"/>
      <c r="IX47" s="147"/>
      <c r="IY47" s="147"/>
      <c r="IZ47" s="147"/>
      <c r="JA47" s="147"/>
      <c r="JB47" s="147"/>
      <c r="JC47" s="147"/>
      <c r="JD47" s="147"/>
      <c r="JE47" s="147"/>
      <c r="JF47" s="147"/>
      <c r="JG47" s="147"/>
      <c r="JH47" s="147"/>
      <c r="JI47" s="147"/>
      <c r="JJ47" s="147"/>
      <c r="JK47" s="147"/>
      <c r="JL47" s="147"/>
      <c r="JM47" s="147"/>
      <c r="JN47" s="147"/>
      <c r="JO47" s="147"/>
      <c r="JP47" s="147"/>
      <c r="JQ47" s="147"/>
      <c r="JR47" s="147"/>
      <c r="JS47" s="147"/>
      <c r="JT47" s="147"/>
      <c r="JU47" s="147"/>
      <c r="JV47" s="147"/>
      <c r="JW47" s="147"/>
      <c r="JX47" s="147"/>
      <c r="JY47" s="147"/>
      <c r="JZ47" s="147"/>
      <c r="KA47" s="147"/>
      <c r="KB47" s="147"/>
      <c r="KC47" s="147"/>
      <c r="KD47" s="147"/>
      <c r="KE47" s="147"/>
      <c r="KF47" s="147"/>
      <c r="KG47" s="147"/>
      <c r="KH47" s="147"/>
      <c r="KI47" s="147"/>
      <c r="KJ47" s="147"/>
      <c r="KK47" s="147"/>
      <c r="KL47" s="147"/>
      <c r="KM47" s="147"/>
      <c r="KN47" s="147"/>
      <c r="KO47" s="147"/>
      <c r="KP47" s="147"/>
      <c r="KQ47" s="147"/>
      <c r="KR47" s="147"/>
      <c r="KS47" s="147"/>
      <c r="KT47" s="147"/>
      <c r="KU47" s="147"/>
      <c r="KV47" s="147"/>
      <c r="KW47" s="147"/>
      <c r="KX47" s="147"/>
      <c r="KY47" s="147"/>
      <c r="KZ47" s="147"/>
      <c r="LA47" s="147"/>
      <c r="LB47" s="147"/>
      <c r="LC47" s="147"/>
      <c r="LD47" s="147"/>
      <c r="LE47" s="147"/>
      <c r="LF47" s="147"/>
      <c r="LG47" s="147"/>
      <c r="LH47" s="147"/>
      <c r="LI47" s="147"/>
      <c r="LJ47" s="147"/>
      <c r="LK47" s="147"/>
      <c r="LL47" s="147"/>
      <c r="LM47" s="147"/>
      <c r="LN47" s="147"/>
      <c r="LO47" s="147"/>
      <c r="LP47" s="147"/>
      <c r="LQ47" s="147"/>
      <c r="LR47" s="147"/>
      <c r="LS47" s="147"/>
      <c r="LT47" s="147"/>
      <c r="LU47" s="147"/>
      <c r="LV47" s="147"/>
      <c r="LW47" s="147"/>
      <c r="LX47" s="147"/>
      <c r="LY47" s="147"/>
      <c r="LZ47" s="147"/>
      <c r="MA47" s="147"/>
      <c r="MB47" s="147"/>
      <c r="MC47" s="147"/>
      <c r="MD47" s="147"/>
      <c r="ME47" s="147"/>
      <c r="MF47" s="147"/>
      <c r="MG47" s="147"/>
      <c r="MH47" s="147"/>
      <c r="MI47" s="147"/>
      <c r="MJ47" s="147"/>
      <c r="MK47" s="147"/>
      <c r="ML47" s="147"/>
      <c r="MM47" s="147"/>
      <c r="MN47" s="147"/>
      <c r="MO47" s="147"/>
      <c r="MP47" s="147"/>
      <c r="MQ47" s="147"/>
      <c r="MR47" s="147"/>
      <c r="MS47" s="147"/>
      <c r="MT47" s="147"/>
      <c r="MU47" s="147"/>
      <c r="MV47" s="147"/>
      <c r="MW47" s="147"/>
      <c r="MX47" s="147"/>
      <c r="MY47" s="147"/>
      <c r="MZ47" s="147"/>
    </row>
    <row r="48" spans="2:364" s="145" customFormat="1" ht="21.75" customHeight="1" thickBot="1">
      <c r="B48" s="348" t="s">
        <v>92</v>
      </c>
      <c r="C48" s="349"/>
      <c r="D48" s="354"/>
      <c r="E48" s="355"/>
      <c r="F48" s="362"/>
      <c r="G48" s="363"/>
      <c r="H48" s="364"/>
      <c r="N48" s="146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29" t="s">
        <v>283</v>
      </c>
      <c r="AT48" s="130" t="s">
        <v>293</v>
      </c>
      <c r="AU48" s="127"/>
      <c r="AV48" s="127"/>
      <c r="AW48" s="12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/>
      <c r="DZ48" s="147"/>
      <c r="EA48" s="147"/>
      <c r="EB48" s="147"/>
      <c r="EC48" s="147"/>
      <c r="ED48" s="147"/>
      <c r="EE48" s="147"/>
      <c r="EF48" s="147"/>
      <c r="EG48" s="147"/>
      <c r="EH48" s="147"/>
      <c r="EI48" s="147"/>
      <c r="EJ48" s="147"/>
      <c r="EK48" s="147"/>
      <c r="EL48" s="147"/>
      <c r="EM48" s="147"/>
      <c r="EN48" s="147"/>
      <c r="EO48" s="147"/>
      <c r="EP48" s="147"/>
      <c r="EQ48" s="147"/>
      <c r="ER48" s="147"/>
      <c r="ES48" s="147"/>
      <c r="ET48" s="147"/>
      <c r="EU48" s="147"/>
      <c r="EV48" s="147"/>
      <c r="EW48" s="147"/>
      <c r="EX48" s="147"/>
      <c r="EY48" s="147"/>
      <c r="EZ48" s="147"/>
      <c r="FA48" s="147"/>
      <c r="FB48" s="147"/>
      <c r="FC48" s="147"/>
      <c r="FD48" s="147"/>
      <c r="FE48" s="147"/>
      <c r="FF48" s="147"/>
      <c r="FG48" s="147"/>
      <c r="FH48" s="147"/>
      <c r="FI48" s="147"/>
      <c r="FJ48" s="147"/>
      <c r="FK48" s="147"/>
      <c r="FL48" s="147"/>
      <c r="FM48" s="147"/>
      <c r="FN48" s="147"/>
      <c r="FO48" s="147"/>
      <c r="FP48" s="147"/>
      <c r="FQ48" s="147"/>
      <c r="FR48" s="147"/>
      <c r="FS48" s="147"/>
      <c r="FT48" s="147"/>
      <c r="FU48" s="147"/>
      <c r="FV48" s="147"/>
      <c r="FW48" s="147"/>
      <c r="FX48" s="147"/>
      <c r="FY48" s="147"/>
      <c r="FZ48" s="147"/>
      <c r="GA48" s="147"/>
      <c r="GB48" s="147"/>
      <c r="GC48" s="147"/>
      <c r="GD48" s="147"/>
      <c r="GE48" s="147"/>
      <c r="GF48" s="147"/>
      <c r="GG48" s="147"/>
      <c r="GH48" s="147"/>
      <c r="GI48" s="147"/>
      <c r="GJ48" s="147"/>
      <c r="GK48" s="147"/>
      <c r="GL48" s="147"/>
      <c r="GM48" s="147"/>
      <c r="GN48" s="147"/>
      <c r="GO48" s="147"/>
      <c r="GP48" s="147"/>
      <c r="GQ48" s="147"/>
      <c r="GR48" s="147"/>
      <c r="GS48" s="147"/>
      <c r="GT48" s="147"/>
      <c r="GU48" s="147"/>
      <c r="GV48" s="147"/>
      <c r="GW48" s="147"/>
      <c r="GX48" s="147"/>
      <c r="GY48" s="147"/>
      <c r="GZ48" s="147"/>
      <c r="HA48" s="147"/>
      <c r="HB48" s="147"/>
      <c r="HC48" s="147"/>
      <c r="HD48" s="147"/>
      <c r="HE48" s="147"/>
      <c r="HF48" s="147"/>
      <c r="HG48" s="147"/>
      <c r="HH48" s="147"/>
      <c r="HI48" s="147"/>
      <c r="HJ48" s="147"/>
      <c r="HK48" s="147"/>
      <c r="HL48" s="147"/>
      <c r="HM48" s="147"/>
      <c r="HN48" s="147"/>
      <c r="HO48" s="147"/>
      <c r="HP48" s="147"/>
      <c r="HQ48" s="147"/>
      <c r="HR48" s="147"/>
      <c r="HS48" s="147"/>
      <c r="HT48" s="147"/>
      <c r="HU48" s="147"/>
      <c r="HV48" s="147"/>
      <c r="HW48" s="147"/>
      <c r="HX48" s="147"/>
      <c r="HY48" s="147"/>
      <c r="HZ48" s="147"/>
      <c r="IA48" s="147"/>
      <c r="IB48" s="147"/>
      <c r="IC48" s="147"/>
      <c r="ID48" s="147"/>
      <c r="IE48" s="147"/>
      <c r="IF48" s="147"/>
      <c r="IG48" s="147"/>
      <c r="IH48" s="147"/>
      <c r="II48" s="147"/>
      <c r="IJ48" s="147"/>
      <c r="IK48" s="147"/>
      <c r="IL48" s="147"/>
      <c r="IM48" s="147"/>
      <c r="IN48" s="147"/>
      <c r="IO48" s="147"/>
      <c r="IP48" s="147"/>
      <c r="IQ48" s="147"/>
      <c r="IR48" s="147"/>
      <c r="IS48" s="147"/>
      <c r="IT48" s="147"/>
      <c r="IU48" s="147"/>
      <c r="IV48" s="147"/>
      <c r="IW48" s="147"/>
      <c r="IX48" s="147"/>
      <c r="IY48" s="147"/>
      <c r="IZ48" s="147"/>
      <c r="JA48" s="147"/>
      <c r="JB48" s="147"/>
      <c r="JC48" s="147"/>
      <c r="JD48" s="147"/>
      <c r="JE48" s="147"/>
      <c r="JF48" s="147"/>
      <c r="JG48" s="147"/>
      <c r="JH48" s="147"/>
      <c r="JI48" s="147"/>
      <c r="JJ48" s="147"/>
      <c r="JK48" s="147"/>
      <c r="JL48" s="147"/>
      <c r="JM48" s="147"/>
      <c r="JN48" s="147"/>
      <c r="JO48" s="147"/>
      <c r="JP48" s="147"/>
      <c r="JQ48" s="147"/>
      <c r="JR48" s="147"/>
      <c r="JS48" s="147"/>
      <c r="JT48" s="147"/>
      <c r="JU48" s="147"/>
      <c r="JV48" s="147"/>
      <c r="JW48" s="147"/>
      <c r="JX48" s="147"/>
      <c r="JY48" s="147"/>
      <c r="JZ48" s="147"/>
      <c r="KA48" s="147"/>
      <c r="KB48" s="147"/>
      <c r="KC48" s="147"/>
      <c r="KD48" s="147"/>
      <c r="KE48" s="147"/>
      <c r="KF48" s="147"/>
      <c r="KG48" s="147"/>
      <c r="KH48" s="147"/>
      <c r="KI48" s="147"/>
      <c r="KJ48" s="147"/>
      <c r="KK48" s="147"/>
      <c r="KL48" s="147"/>
      <c r="KM48" s="147"/>
      <c r="KN48" s="147"/>
      <c r="KO48" s="147"/>
      <c r="KP48" s="147"/>
      <c r="KQ48" s="147"/>
      <c r="KR48" s="147"/>
      <c r="KS48" s="147"/>
      <c r="KT48" s="147"/>
      <c r="KU48" s="147"/>
      <c r="KV48" s="147"/>
      <c r="KW48" s="147"/>
      <c r="KX48" s="147"/>
      <c r="KY48" s="147"/>
      <c r="KZ48" s="147"/>
      <c r="LA48" s="147"/>
      <c r="LB48" s="147"/>
      <c r="LC48" s="147"/>
      <c r="LD48" s="147"/>
      <c r="LE48" s="147"/>
      <c r="LF48" s="147"/>
      <c r="LG48" s="147"/>
      <c r="LH48" s="147"/>
      <c r="LI48" s="147"/>
      <c r="LJ48" s="147"/>
      <c r="LK48" s="147"/>
      <c r="LL48" s="147"/>
      <c r="LM48" s="147"/>
      <c r="LN48" s="147"/>
      <c r="LO48" s="147"/>
      <c r="LP48" s="147"/>
      <c r="LQ48" s="147"/>
      <c r="LR48" s="147"/>
      <c r="LS48" s="147"/>
      <c r="LT48" s="147"/>
      <c r="LU48" s="147"/>
      <c r="LV48" s="147"/>
      <c r="LW48" s="147"/>
      <c r="LX48" s="147"/>
      <c r="LY48" s="147"/>
      <c r="LZ48" s="147"/>
      <c r="MA48" s="147"/>
      <c r="MB48" s="147"/>
      <c r="MC48" s="147"/>
      <c r="MD48" s="147"/>
      <c r="ME48" s="147"/>
      <c r="MF48" s="147"/>
      <c r="MG48" s="147"/>
      <c r="MH48" s="147"/>
      <c r="MI48" s="147"/>
      <c r="MJ48" s="147"/>
      <c r="MK48" s="147"/>
      <c r="ML48" s="147"/>
      <c r="MM48" s="147"/>
      <c r="MN48" s="147"/>
      <c r="MO48" s="147"/>
      <c r="MP48" s="147"/>
      <c r="MQ48" s="147"/>
      <c r="MR48" s="147"/>
      <c r="MS48" s="147"/>
      <c r="MT48" s="147"/>
      <c r="MU48" s="147"/>
      <c r="MV48" s="147"/>
      <c r="MW48" s="147"/>
      <c r="MX48" s="147"/>
      <c r="MY48" s="147"/>
      <c r="MZ48" s="147"/>
    </row>
    <row r="49" spans="2:364" s="127" customFormat="1">
      <c r="AS49" s="129" t="s">
        <v>283</v>
      </c>
      <c r="AT49" s="130" t="s">
        <v>294</v>
      </c>
    </row>
    <row r="50" spans="2:364">
      <c r="B50" s="125"/>
      <c r="C50" s="125"/>
      <c r="D50" s="125"/>
      <c r="E50" s="125"/>
      <c r="F50" s="125"/>
      <c r="G50" s="125"/>
      <c r="H50" s="125"/>
      <c r="AS50" s="129" t="s">
        <v>283</v>
      </c>
      <c r="AT50" s="130" t="s">
        <v>295</v>
      </c>
      <c r="AU50" s="127"/>
      <c r="AV50" s="127"/>
      <c r="AW50" s="127"/>
    </row>
    <row r="51" spans="2:364">
      <c r="B51" s="125"/>
      <c r="C51" s="125"/>
      <c r="D51" s="125"/>
      <c r="E51" s="125"/>
      <c r="F51" s="125"/>
      <c r="G51" s="125"/>
      <c r="H51" s="125"/>
      <c r="AS51" s="129" t="s">
        <v>283</v>
      </c>
      <c r="AT51" s="130" t="s">
        <v>296</v>
      </c>
      <c r="AU51" s="127"/>
      <c r="AV51" s="127"/>
      <c r="AW51" s="127"/>
    </row>
    <row r="52" spans="2:364">
      <c r="B52" s="125"/>
      <c r="C52" s="125"/>
      <c r="D52" s="125"/>
      <c r="E52" s="125"/>
      <c r="F52" s="125"/>
      <c r="G52" s="125"/>
      <c r="H52" s="125"/>
      <c r="AS52" s="129" t="s">
        <v>283</v>
      </c>
      <c r="AT52" s="130" t="s">
        <v>297</v>
      </c>
      <c r="AU52" s="127"/>
      <c r="AV52" s="127"/>
      <c r="AW52" s="127"/>
    </row>
    <row r="53" spans="2:364">
      <c r="B53" s="125"/>
      <c r="C53" s="125"/>
      <c r="D53" s="125"/>
      <c r="E53" s="125"/>
      <c r="F53" s="125"/>
      <c r="G53" s="125"/>
      <c r="H53" s="125"/>
      <c r="AS53" s="129" t="s">
        <v>283</v>
      </c>
      <c r="AT53" s="130" t="s">
        <v>298</v>
      </c>
      <c r="AU53" s="127"/>
      <c r="AV53" s="127"/>
      <c r="AW53" s="127"/>
    </row>
    <row r="54" spans="2:364">
      <c r="B54" s="125"/>
      <c r="C54" s="125"/>
      <c r="D54" s="125"/>
      <c r="E54" s="125"/>
      <c r="F54" s="125"/>
      <c r="G54" s="125"/>
      <c r="H54" s="125"/>
      <c r="AS54" s="129" t="s">
        <v>283</v>
      </c>
      <c r="AT54" s="130" t="s">
        <v>299</v>
      </c>
      <c r="AU54" s="127"/>
      <c r="AV54" s="127"/>
      <c r="AW54" s="127"/>
    </row>
    <row r="55" spans="2:364">
      <c r="B55" s="125"/>
      <c r="C55" s="125"/>
      <c r="D55" s="125"/>
      <c r="E55" s="125"/>
      <c r="F55" s="125"/>
      <c r="G55" s="125"/>
      <c r="H55" s="125"/>
      <c r="AS55" s="129" t="s">
        <v>283</v>
      </c>
      <c r="AT55" s="130" t="s">
        <v>300</v>
      </c>
      <c r="AU55" s="127"/>
      <c r="AV55" s="127"/>
      <c r="AW55" s="127"/>
    </row>
    <row r="56" spans="2:364">
      <c r="B56" s="125"/>
      <c r="C56" s="125"/>
      <c r="D56" s="125"/>
      <c r="E56" s="125"/>
      <c r="F56" s="125"/>
      <c r="G56" s="125"/>
      <c r="H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9" t="s">
        <v>283</v>
      </c>
      <c r="AT56" s="130" t="s">
        <v>301</v>
      </c>
      <c r="AU56" s="127"/>
      <c r="AV56" s="127"/>
      <c r="AW56" s="127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  <c r="FW56" s="125"/>
      <c r="FX56" s="125"/>
      <c r="FY56" s="125"/>
      <c r="FZ56" s="125"/>
      <c r="GA56" s="125"/>
      <c r="GB56" s="125"/>
      <c r="GC56" s="125"/>
      <c r="GD56" s="125"/>
      <c r="GE56" s="125"/>
      <c r="GF56" s="125"/>
      <c r="GG56" s="125"/>
      <c r="GH56" s="125"/>
      <c r="GI56" s="125"/>
      <c r="GJ56" s="125"/>
      <c r="GK56" s="125"/>
      <c r="GL56" s="125"/>
      <c r="GM56" s="125"/>
      <c r="GN56" s="125"/>
      <c r="GO56" s="125"/>
      <c r="GP56" s="125"/>
      <c r="GQ56" s="125"/>
      <c r="GR56" s="125"/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5"/>
      <c r="HG56" s="125"/>
      <c r="HH56" s="125"/>
      <c r="HI56" s="125"/>
      <c r="HJ56" s="125"/>
      <c r="HK56" s="125"/>
      <c r="HL56" s="125"/>
      <c r="HM56" s="125"/>
      <c r="HN56" s="125"/>
      <c r="HO56" s="125"/>
      <c r="HP56" s="125"/>
      <c r="HQ56" s="125"/>
      <c r="HR56" s="125"/>
      <c r="HS56" s="125"/>
      <c r="HT56" s="125"/>
      <c r="HU56" s="125"/>
      <c r="HV56" s="125"/>
      <c r="HW56" s="125"/>
      <c r="HX56" s="125"/>
      <c r="HY56" s="125"/>
      <c r="HZ56" s="125"/>
      <c r="IA56" s="125"/>
      <c r="IB56" s="125"/>
      <c r="IC56" s="125"/>
      <c r="ID56" s="125"/>
      <c r="IE56" s="125"/>
      <c r="IF56" s="125"/>
      <c r="IG56" s="125"/>
      <c r="IH56" s="125"/>
      <c r="II56" s="125"/>
      <c r="IJ56" s="125"/>
      <c r="IK56" s="125"/>
      <c r="IL56" s="125"/>
      <c r="IM56" s="125"/>
      <c r="IN56" s="125"/>
      <c r="IO56" s="125"/>
      <c r="IP56" s="125"/>
      <c r="IQ56" s="125"/>
      <c r="IR56" s="125"/>
      <c r="IS56" s="125"/>
      <c r="IT56" s="125"/>
      <c r="IU56" s="125"/>
      <c r="IV56" s="125"/>
      <c r="IW56" s="125"/>
      <c r="IX56" s="125"/>
      <c r="IY56" s="125"/>
      <c r="IZ56" s="125"/>
      <c r="JA56" s="125"/>
      <c r="JB56" s="125"/>
      <c r="JC56" s="125"/>
      <c r="JD56" s="125"/>
      <c r="JE56" s="125"/>
      <c r="JF56" s="125"/>
      <c r="JG56" s="125"/>
      <c r="JH56" s="125"/>
      <c r="JI56" s="125"/>
      <c r="JJ56" s="125"/>
      <c r="JK56" s="125"/>
      <c r="JL56" s="125"/>
      <c r="JM56" s="125"/>
      <c r="JN56" s="125"/>
      <c r="JO56" s="125"/>
      <c r="JP56" s="125"/>
      <c r="JQ56" s="125"/>
      <c r="JR56" s="125"/>
      <c r="JS56" s="125"/>
      <c r="JT56" s="125"/>
      <c r="JU56" s="125"/>
      <c r="JV56" s="125"/>
      <c r="JW56" s="125"/>
      <c r="JX56" s="125"/>
      <c r="JY56" s="125"/>
      <c r="JZ56" s="125"/>
      <c r="KA56" s="125"/>
      <c r="KB56" s="125"/>
      <c r="KC56" s="125"/>
      <c r="KD56" s="125"/>
      <c r="KE56" s="125"/>
      <c r="KF56" s="125"/>
      <c r="KG56" s="125"/>
      <c r="KH56" s="125"/>
      <c r="KI56" s="125"/>
      <c r="KJ56" s="125"/>
      <c r="KK56" s="125"/>
      <c r="KL56" s="125"/>
      <c r="KM56" s="125"/>
      <c r="KN56" s="125"/>
      <c r="KO56" s="125"/>
      <c r="KP56" s="125"/>
      <c r="KQ56" s="125"/>
      <c r="KR56" s="125"/>
      <c r="KS56" s="125"/>
      <c r="KT56" s="125"/>
      <c r="KU56" s="125"/>
      <c r="KV56" s="125"/>
      <c r="KW56" s="125"/>
      <c r="KX56" s="125"/>
      <c r="KY56" s="125"/>
      <c r="KZ56" s="125"/>
      <c r="LA56" s="125"/>
      <c r="LB56" s="125"/>
      <c r="LC56" s="125"/>
      <c r="LD56" s="125"/>
      <c r="LE56" s="125"/>
      <c r="LF56" s="125"/>
      <c r="LG56" s="125"/>
      <c r="LH56" s="125"/>
      <c r="LI56" s="125"/>
      <c r="LJ56" s="125"/>
      <c r="LK56" s="125"/>
      <c r="LL56" s="125"/>
      <c r="LM56" s="125"/>
      <c r="LN56" s="125"/>
      <c r="LO56" s="125"/>
      <c r="LP56" s="125"/>
      <c r="LQ56" s="125"/>
      <c r="LR56" s="125"/>
      <c r="LS56" s="125"/>
      <c r="LT56" s="125"/>
      <c r="LU56" s="125"/>
      <c r="LV56" s="125"/>
      <c r="LW56" s="125"/>
      <c r="LX56" s="125"/>
      <c r="LY56" s="125"/>
      <c r="LZ56" s="125"/>
      <c r="MA56" s="125"/>
      <c r="MB56" s="125"/>
      <c r="MC56" s="125"/>
      <c r="MD56" s="125"/>
      <c r="ME56" s="125"/>
      <c r="MF56" s="125"/>
      <c r="MG56" s="125"/>
      <c r="MH56" s="125"/>
      <c r="MI56" s="125"/>
      <c r="MJ56" s="125"/>
      <c r="MK56" s="125"/>
      <c r="ML56" s="125"/>
      <c r="MM56" s="125"/>
      <c r="MN56" s="125"/>
      <c r="MO56" s="125"/>
      <c r="MP56" s="125"/>
      <c r="MQ56" s="125"/>
      <c r="MR56" s="125"/>
      <c r="MS56" s="125"/>
      <c r="MT56" s="125"/>
      <c r="MU56" s="125"/>
      <c r="MV56" s="125"/>
      <c r="MW56" s="125"/>
      <c r="MX56" s="125"/>
      <c r="MY56" s="125"/>
      <c r="MZ56" s="125"/>
    </row>
    <row r="57" spans="2:364">
      <c r="B57" s="125"/>
      <c r="C57" s="125"/>
      <c r="D57" s="125"/>
      <c r="E57" s="125"/>
      <c r="F57" s="125"/>
      <c r="G57" s="125"/>
      <c r="H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9" t="s">
        <v>283</v>
      </c>
      <c r="AT57" s="130" t="s">
        <v>302</v>
      </c>
      <c r="AU57" s="127"/>
      <c r="AV57" s="127"/>
      <c r="AW57" s="127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5"/>
      <c r="FF57" s="125"/>
      <c r="FG57" s="125"/>
      <c r="FH57" s="125"/>
      <c r="FI57" s="125"/>
      <c r="FJ57" s="125"/>
      <c r="FK57" s="125"/>
      <c r="FL57" s="125"/>
      <c r="FM57" s="125"/>
      <c r="FN57" s="125"/>
      <c r="FO57" s="125"/>
      <c r="FP57" s="125"/>
      <c r="FQ57" s="125"/>
      <c r="FR57" s="125"/>
      <c r="FS57" s="125"/>
      <c r="FT57" s="125"/>
      <c r="FU57" s="125"/>
      <c r="FV57" s="125"/>
      <c r="FW57" s="125"/>
      <c r="FX57" s="125"/>
      <c r="FY57" s="125"/>
      <c r="FZ57" s="125"/>
      <c r="GA57" s="125"/>
      <c r="GB57" s="125"/>
      <c r="GC57" s="125"/>
      <c r="GD57" s="125"/>
      <c r="GE57" s="125"/>
      <c r="GF57" s="125"/>
      <c r="GG57" s="125"/>
      <c r="GH57" s="125"/>
      <c r="GI57" s="125"/>
      <c r="GJ57" s="125"/>
      <c r="GK57" s="125"/>
      <c r="GL57" s="125"/>
      <c r="GM57" s="125"/>
      <c r="GN57" s="125"/>
      <c r="GO57" s="125"/>
      <c r="GP57" s="125"/>
      <c r="GQ57" s="125"/>
      <c r="GR57" s="125"/>
      <c r="GS57" s="125"/>
      <c r="GT57" s="125"/>
      <c r="GU57" s="125"/>
      <c r="GV57" s="125"/>
      <c r="GW57" s="125"/>
      <c r="GX57" s="125"/>
      <c r="GY57" s="125"/>
      <c r="GZ57" s="125"/>
      <c r="HA57" s="125"/>
      <c r="HB57" s="125"/>
      <c r="HC57" s="125"/>
      <c r="HD57" s="125"/>
      <c r="HE57" s="125"/>
      <c r="HF57" s="125"/>
      <c r="HG57" s="125"/>
      <c r="HH57" s="125"/>
      <c r="HI57" s="125"/>
      <c r="HJ57" s="125"/>
      <c r="HK57" s="125"/>
      <c r="HL57" s="125"/>
      <c r="HM57" s="125"/>
      <c r="HN57" s="125"/>
      <c r="HO57" s="125"/>
      <c r="HP57" s="125"/>
      <c r="HQ57" s="125"/>
      <c r="HR57" s="125"/>
      <c r="HS57" s="125"/>
      <c r="HT57" s="125"/>
      <c r="HU57" s="125"/>
      <c r="HV57" s="125"/>
      <c r="HW57" s="125"/>
      <c r="HX57" s="125"/>
      <c r="HY57" s="125"/>
      <c r="HZ57" s="125"/>
      <c r="IA57" s="125"/>
      <c r="IB57" s="125"/>
      <c r="IC57" s="125"/>
      <c r="ID57" s="125"/>
      <c r="IE57" s="125"/>
      <c r="IF57" s="125"/>
      <c r="IG57" s="125"/>
      <c r="IH57" s="125"/>
      <c r="II57" s="125"/>
      <c r="IJ57" s="125"/>
      <c r="IK57" s="125"/>
      <c r="IL57" s="125"/>
      <c r="IM57" s="125"/>
      <c r="IN57" s="125"/>
      <c r="IO57" s="125"/>
      <c r="IP57" s="125"/>
      <c r="IQ57" s="125"/>
      <c r="IR57" s="125"/>
      <c r="IS57" s="125"/>
      <c r="IT57" s="125"/>
      <c r="IU57" s="125"/>
      <c r="IV57" s="125"/>
      <c r="IW57" s="125"/>
      <c r="IX57" s="125"/>
      <c r="IY57" s="125"/>
      <c r="IZ57" s="125"/>
      <c r="JA57" s="125"/>
      <c r="JB57" s="125"/>
      <c r="JC57" s="125"/>
      <c r="JD57" s="125"/>
      <c r="JE57" s="125"/>
      <c r="JF57" s="125"/>
      <c r="JG57" s="125"/>
      <c r="JH57" s="125"/>
      <c r="JI57" s="125"/>
      <c r="JJ57" s="125"/>
      <c r="JK57" s="125"/>
      <c r="JL57" s="125"/>
      <c r="JM57" s="125"/>
      <c r="JN57" s="125"/>
      <c r="JO57" s="125"/>
      <c r="JP57" s="125"/>
      <c r="JQ57" s="125"/>
      <c r="JR57" s="125"/>
      <c r="JS57" s="125"/>
      <c r="JT57" s="125"/>
      <c r="JU57" s="125"/>
      <c r="JV57" s="125"/>
      <c r="JW57" s="125"/>
      <c r="JX57" s="125"/>
      <c r="JY57" s="125"/>
      <c r="JZ57" s="125"/>
      <c r="KA57" s="125"/>
      <c r="KB57" s="125"/>
      <c r="KC57" s="125"/>
      <c r="KD57" s="125"/>
      <c r="KE57" s="125"/>
      <c r="KF57" s="125"/>
      <c r="KG57" s="125"/>
      <c r="KH57" s="125"/>
      <c r="KI57" s="125"/>
      <c r="KJ57" s="125"/>
      <c r="KK57" s="125"/>
      <c r="KL57" s="125"/>
      <c r="KM57" s="125"/>
      <c r="KN57" s="125"/>
      <c r="KO57" s="125"/>
      <c r="KP57" s="125"/>
      <c r="KQ57" s="125"/>
      <c r="KR57" s="125"/>
      <c r="KS57" s="125"/>
      <c r="KT57" s="125"/>
      <c r="KU57" s="125"/>
      <c r="KV57" s="125"/>
      <c r="KW57" s="125"/>
      <c r="KX57" s="125"/>
      <c r="KY57" s="125"/>
      <c r="KZ57" s="125"/>
      <c r="LA57" s="125"/>
      <c r="LB57" s="125"/>
      <c r="LC57" s="125"/>
      <c r="LD57" s="125"/>
      <c r="LE57" s="125"/>
      <c r="LF57" s="125"/>
      <c r="LG57" s="125"/>
      <c r="LH57" s="125"/>
      <c r="LI57" s="125"/>
      <c r="LJ57" s="125"/>
      <c r="LK57" s="125"/>
      <c r="LL57" s="125"/>
      <c r="LM57" s="125"/>
      <c r="LN57" s="125"/>
      <c r="LO57" s="125"/>
      <c r="LP57" s="125"/>
      <c r="LQ57" s="125"/>
      <c r="LR57" s="125"/>
      <c r="LS57" s="125"/>
      <c r="LT57" s="125"/>
      <c r="LU57" s="125"/>
      <c r="LV57" s="125"/>
      <c r="LW57" s="125"/>
      <c r="LX57" s="125"/>
      <c r="LY57" s="125"/>
      <c r="LZ57" s="125"/>
      <c r="MA57" s="125"/>
      <c r="MB57" s="125"/>
      <c r="MC57" s="125"/>
      <c r="MD57" s="125"/>
      <c r="ME57" s="125"/>
      <c r="MF57" s="125"/>
      <c r="MG57" s="125"/>
      <c r="MH57" s="125"/>
      <c r="MI57" s="125"/>
      <c r="MJ57" s="125"/>
      <c r="MK57" s="125"/>
      <c r="ML57" s="125"/>
      <c r="MM57" s="125"/>
      <c r="MN57" s="125"/>
      <c r="MO57" s="125"/>
      <c r="MP57" s="125"/>
      <c r="MQ57" s="125"/>
      <c r="MR57" s="125"/>
      <c r="MS57" s="125"/>
      <c r="MT57" s="125"/>
      <c r="MU57" s="125"/>
      <c r="MV57" s="125"/>
      <c r="MW57" s="125"/>
      <c r="MX57" s="125"/>
      <c r="MY57" s="125"/>
      <c r="MZ57" s="125"/>
    </row>
    <row r="58" spans="2:364">
      <c r="B58" s="125"/>
      <c r="C58" s="125"/>
      <c r="D58" s="125"/>
      <c r="E58" s="125"/>
      <c r="F58" s="125"/>
      <c r="G58" s="125"/>
      <c r="H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9" t="s">
        <v>283</v>
      </c>
      <c r="AT58" s="130" t="s">
        <v>303</v>
      </c>
      <c r="AU58" s="127"/>
      <c r="AV58" s="127"/>
      <c r="AW58" s="127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  <c r="FL58" s="125"/>
      <c r="FM58" s="125"/>
      <c r="FN58" s="125"/>
      <c r="FO58" s="125"/>
      <c r="FP58" s="125"/>
      <c r="FQ58" s="125"/>
      <c r="FR58" s="125"/>
      <c r="FS58" s="125"/>
      <c r="FT58" s="125"/>
      <c r="FU58" s="125"/>
      <c r="FV58" s="125"/>
      <c r="FW58" s="125"/>
      <c r="FX58" s="125"/>
      <c r="FY58" s="125"/>
      <c r="FZ58" s="125"/>
      <c r="GA58" s="125"/>
      <c r="GB58" s="125"/>
      <c r="GC58" s="125"/>
      <c r="GD58" s="125"/>
      <c r="GE58" s="125"/>
      <c r="GF58" s="125"/>
      <c r="GG58" s="125"/>
      <c r="GH58" s="125"/>
      <c r="GI58" s="125"/>
      <c r="GJ58" s="125"/>
      <c r="GK58" s="125"/>
      <c r="GL58" s="125"/>
      <c r="GM58" s="125"/>
      <c r="GN58" s="125"/>
      <c r="GO58" s="125"/>
      <c r="GP58" s="125"/>
      <c r="GQ58" s="125"/>
      <c r="GR58" s="125"/>
      <c r="GS58" s="125"/>
      <c r="GT58" s="125"/>
      <c r="GU58" s="125"/>
      <c r="GV58" s="125"/>
      <c r="GW58" s="125"/>
      <c r="GX58" s="125"/>
      <c r="GY58" s="125"/>
      <c r="GZ58" s="125"/>
      <c r="HA58" s="125"/>
      <c r="HB58" s="125"/>
      <c r="HC58" s="125"/>
      <c r="HD58" s="125"/>
      <c r="HE58" s="125"/>
      <c r="HF58" s="125"/>
      <c r="HG58" s="125"/>
      <c r="HH58" s="125"/>
      <c r="HI58" s="125"/>
      <c r="HJ58" s="125"/>
      <c r="HK58" s="125"/>
      <c r="HL58" s="125"/>
      <c r="HM58" s="125"/>
      <c r="HN58" s="125"/>
      <c r="HO58" s="125"/>
      <c r="HP58" s="125"/>
      <c r="HQ58" s="125"/>
      <c r="HR58" s="125"/>
      <c r="HS58" s="125"/>
      <c r="HT58" s="125"/>
      <c r="HU58" s="125"/>
      <c r="HV58" s="125"/>
      <c r="HW58" s="125"/>
      <c r="HX58" s="125"/>
      <c r="HY58" s="125"/>
      <c r="HZ58" s="125"/>
      <c r="IA58" s="125"/>
      <c r="IB58" s="125"/>
      <c r="IC58" s="125"/>
      <c r="ID58" s="125"/>
      <c r="IE58" s="125"/>
      <c r="IF58" s="125"/>
      <c r="IG58" s="125"/>
      <c r="IH58" s="125"/>
      <c r="II58" s="125"/>
      <c r="IJ58" s="125"/>
      <c r="IK58" s="125"/>
      <c r="IL58" s="125"/>
      <c r="IM58" s="125"/>
      <c r="IN58" s="125"/>
      <c r="IO58" s="125"/>
      <c r="IP58" s="125"/>
      <c r="IQ58" s="125"/>
      <c r="IR58" s="125"/>
      <c r="IS58" s="125"/>
      <c r="IT58" s="125"/>
      <c r="IU58" s="125"/>
      <c r="IV58" s="125"/>
      <c r="IW58" s="125"/>
      <c r="IX58" s="125"/>
      <c r="IY58" s="125"/>
      <c r="IZ58" s="125"/>
      <c r="JA58" s="125"/>
      <c r="JB58" s="125"/>
      <c r="JC58" s="125"/>
      <c r="JD58" s="125"/>
      <c r="JE58" s="125"/>
      <c r="JF58" s="125"/>
      <c r="JG58" s="125"/>
      <c r="JH58" s="125"/>
      <c r="JI58" s="125"/>
      <c r="JJ58" s="125"/>
      <c r="JK58" s="125"/>
      <c r="JL58" s="125"/>
      <c r="JM58" s="125"/>
      <c r="JN58" s="125"/>
      <c r="JO58" s="125"/>
      <c r="JP58" s="125"/>
      <c r="JQ58" s="125"/>
      <c r="JR58" s="125"/>
      <c r="JS58" s="125"/>
      <c r="JT58" s="125"/>
      <c r="JU58" s="125"/>
      <c r="JV58" s="125"/>
      <c r="JW58" s="125"/>
      <c r="JX58" s="125"/>
      <c r="JY58" s="125"/>
      <c r="JZ58" s="125"/>
      <c r="KA58" s="125"/>
      <c r="KB58" s="125"/>
      <c r="KC58" s="125"/>
      <c r="KD58" s="125"/>
      <c r="KE58" s="125"/>
      <c r="KF58" s="125"/>
      <c r="KG58" s="125"/>
      <c r="KH58" s="125"/>
      <c r="KI58" s="125"/>
      <c r="KJ58" s="125"/>
      <c r="KK58" s="125"/>
      <c r="KL58" s="125"/>
      <c r="KM58" s="125"/>
      <c r="KN58" s="125"/>
      <c r="KO58" s="125"/>
      <c r="KP58" s="125"/>
      <c r="KQ58" s="125"/>
      <c r="KR58" s="125"/>
      <c r="KS58" s="125"/>
      <c r="KT58" s="125"/>
      <c r="KU58" s="125"/>
      <c r="KV58" s="125"/>
      <c r="KW58" s="125"/>
      <c r="KX58" s="125"/>
      <c r="KY58" s="125"/>
      <c r="KZ58" s="125"/>
      <c r="LA58" s="125"/>
      <c r="LB58" s="125"/>
      <c r="LC58" s="125"/>
      <c r="LD58" s="125"/>
      <c r="LE58" s="125"/>
      <c r="LF58" s="125"/>
      <c r="LG58" s="125"/>
      <c r="LH58" s="125"/>
      <c r="LI58" s="125"/>
      <c r="LJ58" s="125"/>
      <c r="LK58" s="125"/>
      <c r="LL58" s="125"/>
      <c r="LM58" s="125"/>
      <c r="LN58" s="125"/>
      <c r="LO58" s="125"/>
      <c r="LP58" s="125"/>
      <c r="LQ58" s="125"/>
      <c r="LR58" s="125"/>
      <c r="LS58" s="125"/>
      <c r="LT58" s="125"/>
      <c r="LU58" s="125"/>
      <c r="LV58" s="125"/>
      <c r="LW58" s="125"/>
      <c r="LX58" s="125"/>
      <c r="LY58" s="125"/>
      <c r="LZ58" s="125"/>
      <c r="MA58" s="125"/>
      <c r="MB58" s="125"/>
      <c r="MC58" s="125"/>
      <c r="MD58" s="125"/>
      <c r="ME58" s="125"/>
      <c r="MF58" s="125"/>
      <c r="MG58" s="125"/>
      <c r="MH58" s="125"/>
      <c r="MI58" s="125"/>
      <c r="MJ58" s="125"/>
      <c r="MK58" s="125"/>
      <c r="ML58" s="125"/>
      <c r="MM58" s="125"/>
      <c r="MN58" s="125"/>
      <c r="MO58" s="125"/>
      <c r="MP58" s="125"/>
      <c r="MQ58" s="125"/>
      <c r="MR58" s="125"/>
      <c r="MS58" s="125"/>
      <c r="MT58" s="125"/>
      <c r="MU58" s="125"/>
      <c r="MV58" s="125"/>
      <c r="MW58" s="125"/>
      <c r="MX58" s="125"/>
      <c r="MY58" s="125"/>
      <c r="MZ58" s="125"/>
    </row>
    <row r="59" spans="2:364">
      <c r="B59" s="125"/>
      <c r="C59" s="125"/>
      <c r="D59" s="125"/>
      <c r="E59" s="125"/>
      <c r="F59" s="125"/>
      <c r="G59" s="125"/>
      <c r="H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9" t="s">
        <v>283</v>
      </c>
      <c r="AT59" s="130" t="s">
        <v>304</v>
      </c>
      <c r="AU59" s="127"/>
      <c r="AV59" s="127"/>
      <c r="AW59" s="127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5"/>
      <c r="FF59" s="125"/>
      <c r="FG59" s="125"/>
      <c r="FH59" s="125"/>
      <c r="FI59" s="125"/>
      <c r="FJ59" s="125"/>
      <c r="FK59" s="125"/>
      <c r="FL59" s="125"/>
      <c r="FM59" s="125"/>
      <c r="FN59" s="125"/>
      <c r="FO59" s="125"/>
      <c r="FP59" s="125"/>
      <c r="FQ59" s="125"/>
      <c r="FR59" s="125"/>
      <c r="FS59" s="125"/>
      <c r="FT59" s="125"/>
      <c r="FU59" s="125"/>
      <c r="FV59" s="125"/>
      <c r="FW59" s="125"/>
      <c r="FX59" s="125"/>
      <c r="FY59" s="125"/>
      <c r="FZ59" s="125"/>
      <c r="GA59" s="125"/>
      <c r="GB59" s="125"/>
      <c r="GC59" s="125"/>
      <c r="GD59" s="125"/>
      <c r="GE59" s="125"/>
      <c r="GF59" s="125"/>
      <c r="GG59" s="125"/>
      <c r="GH59" s="125"/>
      <c r="GI59" s="125"/>
      <c r="GJ59" s="125"/>
      <c r="GK59" s="125"/>
      <c r="GL59" s="125"/>
      <c r="GM59" s="125"/>
      <c r="GN59" s="125"/>
      <c r="GO59" s="125"/>
      <c r="GP59" s="125"/>
      <c r="GQ59" s="125"/>
      <c r="GR59" s="125"/>
      <c r="GS59" s="125"/>
      <c r="GT59" s="125"/>
      <c r="GU59" s="125"/>
      <c r="GV59" s="125"/>
      <c r="GW59" s="125"/>
      <c r="GX59" s="125"/>
      <c r="GY59" s="125"/>
      <c r="GZ59" s="125"/>
      <c r="HA59" s="125"/>
      <c r="HB59" s="125"/>
      <c r="HC59" s="125"/>
      <c r="HD59" s="125"/>
      <c r="HE59" s="125"/>
      <c r="HF59" s="125"/>
      <c r="HG59" s="125"/>
      <c r="HH59" s="125"/>
      <c r="HI59" s="125"/>
      <c r="HJ59" s="125"/>
      <c r="HK59" s="125"/>
      <c r="HL59" s="125"/>
      <c r="HM59" s="125"/>
      <c r="HN59" s="125"/>
      <c r="HO59" s="125"/>
      <c r="HP59" s="125"/>
      <c r="HQ59" s="125"/>
      <c r="HR59" s="125"/>
      <c r="HS59" s="125"/>
      <c r="HT59" s="125"/>
      <c r="HU59" s="125"/>
      <c r="HV59" s="125"/>
      <c r="HW59" s="125"/>
      <c r="HX59" s="125"/>
      <c r="HY59" s="125"/>
      <c r="HZ59" s="125"/>
      <c r="IA59" s="125"/>
      <c r="IB59" s="125"/>
      <c r="IC59" s="125"/>
      <c r="ID59" s="125"/>
      <c r="IE59" s="125"/>
      <c r="IF59" s="125"/>
      <c r="IG59" s="125"/>
      <c r="IH59" s="125"/>
      <c r="II59" s="125"/>
      <c r="IJ59" s="125"/>
      <c r="IK59" s="125"/>
      <c r="IL59" s="125"/>
      <c r="IM59" s="125"/>
      <c r="IN59" s="125"/>
      <c r="IO59" s="125"/>
      <c r="IP59" s="125"/>
      <c r="IQ59" s="125"/>
      <c r="IR59" s="125"/>
      <c r="IS59" s="125"/>
      <c r="IT59" s="125"/>
      <c r="IU59" s="125"/>
      <c r="IV59" s="125"/>
      <c r="IW59" s="125"/>
      <c r="IX59" s="125"/>
      <c r="IY59" s="125"/>
      <c r="IZ59" s="125"/>
      <c r="JA59" s="125"/>
      <c r="JB59" s="125"/>
      <c r="JC59" s="125"/>
      <c r="JD59" s="125"/>
      <c r="JE59" s="125"/>
      <c r="JF59" s="125"/>
      <c r="JG59" s="125"/>
      <c r="JH59" s="125"/>
      <c r="JI59" s="125"/>
      <c r="JJ59" s="125"/>
      <c r="JK59" s="125"/>
      <c r="JL59" s="125"/>
      <c r="JM59" s="125"/>
      <c r="JN59" s="125"/>
      <c r="JO59" s="125"/>
      <c r="JP59" s="125"/>
      <c r="JQ59" s="125"/>
      <c r="JR59" s="125"/>
      <c r="JS59" s="125"/>
      <c r="JT59" s="125"/>
      <c r="JU59" s="125"/>
      <c r="JV59" s="125"/>
      <c r="JW59" s="125"/>
      <c r="JX59" s="125"/>
      <c r="JY59" s="125"/>
      <c r="JZ59" s="125"/>
      <c r="KA59" s="125"/>
      <c r="KB59" s="125"/>
      <c r="KC59" s="125"/>
      <c r="KD59" s="125"/>
      <c r="KE59" s="125"/>
      <c r="KF59" s="125"/>
      <c r="KG59" s="125"/>
      <c r="KH59" s="125"/>
      <c r="KI59" s="125"/>
      <c r="KJ59" s="125"/>
      <c r="KK59" s="125"/>
      <c r="KL59" s="125"/>
      <c r="KM59" s="125"/>
      <c r="KN59" s="125"/>
      <c r="KO59" s="125"/>
      <c r="KP59" s="125"/>
      <c r="KQ59" s="125"/>
      <c r="KR59" s="125"/>
      <c r="KS59" s="125"/>
      <c r="KT59" s="125"/>
      <c r="KU59" s="125"/>
      <c r="KV59" s="125"/>
      <c r="KW59" s="125"/>
      <c r="KX59" s="125"/>
      <c r="KY59" s="125"/>
      <c r="KZ59" s="125"/>
      <c r="LA59" s="125"/>
      <c r="LB59" s="125"/>
      <c r="LC59" s="125"/>
      <c r="LD59" s="125"/>
      <c r="LE59" s="125"/>
      <c r="LF59" s="125"/>
      <c r="LG59" s="125"/>
      <c r="LH59" s="125"/>
      <c r="LI59" s="125"/>
      <c r="LJ59" s="125"/>
      <c r="LK59" s="125"/>
      <c r="LL59" s="125"/>
      <c r="LM59" s="125"/>
      <c r="LN59" s="125"/>
      <c r="LO59" s="125"/>
      <c r="LP59" s="125"/>
      <c r="LQ59" s="125"/>
      <c r="LR59" s="125"/>
      <c r="LS59" s="125"/>
      <c r="LT59" s="125"/>
      <c r="LU59" s="125"/>
      <c r="LV59" s="125"/>
      <c r="LW59" s="125"/>
      <c r="LX59" s="125"/>
      <c r="LY59" s="125"/>
      <c r="LZ59" s="125"/>
      <c r="MA59" s="125"/>
      <c r="MB59" s="125"/>
      <c r="MC59" s="125"/>
      <c r="MD59" s="125"/>
      <c r="ME59" s="125"/>
      <c r="MF59" s="125"/>
      <c r="MG59" s="125"/>
      <c r="MH59" s="125"/>
      <c r="MI59" s="125"/>
      <c r="MJ59" s="125"/>
      <c r="MK59" s="125"/>
      <c r="ML59" s="125"/>
      <c r="MM59" s="125"/>
      <c r="MN59" s="125"/>
      <c r="MO59" s="125"/>
      <c r="MP59" s="125"/>
      <c r="MQ59" s="125"/>
      <c r="MR59" s="125"/>
      <c r="MS59" s="125"/>
      <c r="MT59" s="125"/>
      <c r="MU59" s="125"/>
      <c r="MV59" s="125"/>
      <c r="MW59" s="125"/>
      <c r="MX59" s="125"/>
      <c r="MY59" s="125"/>
      <c r="MZ59" s="125"/>
    </row>
    <row r="60" spans="2:364">
      <c r="B60" s="125"/>
      <c r="C60" s="125"/>
      <c r="D60" s="125"/>
      <c r="E60" s="125"/>
      <c r="F60" s="125"/>
      <c r="G60" s="125"/>
      <c r="H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9" t="s">
        <v>283</v>
      </c>
      <c r="AT60" s="130" t="s">
        <v>305</v>
      </c>
      <c r="AU60" s="127"/>
      <c r="AV60" s="127"/>
      <c r="AW60" s="127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  <c r="DT60" s="125"/>
      <c r="DU60" s="125"/>
      <c r="DV60" s="125"/>
      <c r="DW60" s="125"/>
      <c r="DX60" s="125"/>
      <c r="DY60" s="125"/>
      <c r="DZ60" s="125"/>
      <c r="EA60" s="125"/>
      <c r="EB60" s="125"/>
      <c r="EC60" s="125"/>
      <c r="ED60" s="125"/>
      <c r="EE60" s="125"/>
      <c r="EF60" s="125"/>
      <c r="EG60" s="125"/>
      <c r="EH60" s="125"/>
      <c r="EI60" s="125"/>
      <c r="EJ60" s="125"/>
      <c r="EK60" s="125"/>
      <c r="EL60" s="125"/>
      <c r="EM60" s="125"/>
      <c r="EN60" s="125"/>
      <c r="EO60" s="125"/>
      <c r="EP60" s="125"/>
      <c r="EQ60" s="125"/>
      <c r="ER60" s="125"/>
      <c r="ES60" s="125"/>
      <c r="ET60" s="125"/>
      <c r="EU60" s="125"/>
      <c r="EV60" s="125"/>
      <c r="EW60" s="125"/>
      <c r="EX60" s="125"/>
      <c r="EY60" s="125"/>
      <c r="EZ60" s="125"/>
      <c r="FA60" s="125"/>
      <c r="FB60" s="125"/>
      <c r="FC60" s="125"/>
      <c r="FD60" s="125"/>
      <c r="FE60" s="125"/>
      <c r="FF60" s="125"/>
      <c r="FG60" s="125"/>
      <c r="FH60" s="125"/>
      <c r="FI60" s="125"/>
      <c r="FJ60" s="125"/>
      <c r="FK60" s="125"/>
      <c r="FL60" s="125"/>
      <c r="FM60" s="125"/>
      <c r="FN60" s="125"/>
      <c r="FO60" s="125"/>
      <c r="FP60" s="125"/>
      <c r="FQ60" s="125"/>
      <c r="FR60" s="125"/>
      <c r="FS60" s="125"/>
      <c r="FT60" s="125"/>
      <c r="FU60" s="125"/>
      <c r="FV60" s="125"/>
      <c r="FW60" s="125"/>
      <c r="FX60" s="125"/>
      <c r="FY60" s="125"/>
      <c r="FZ60" s="125"/>
      <c r="GA60" s="125"/>
      <c r="GB60" s="125"/>
      <c r="GC60" s="125"/>
      <c r="GD60" s="125"/>
      <c r="GE60" s="125"/>
      <c r="GF60" s="125"/>
      <c r="GG60" s="125"/>
      <c r="GH60" s="125"/>
      <c r="GI60" s="125"/>
      <c r="GJ60" s="125"/>
      <c r="GK60" s="125"/>
      <c r="GL60" s="125"/>
      <c r="GM60" s="125"/>
      <c r="GN60" s="125"/>
      <c r="GO60" s="125"/>
      <c r="GP60" s="125"/>
      <c r="GQ60" s="125"/>
      <c r="GR60" s="125"/>
      <c r="GS60" s="125"/>
      <c r="GT60" s="125"/>
      <c r="GU60" s="125"/>
      <c r="GV60" s="125"/>
      <c r="GW60" s="125"/>
      <c r="GX60" s="125"/>
      <c r="GY60" s="125"/>
      <c r="GZ60" s="125"/>
      <c r="HA60" s="125"/>
      <c r="HB60" s="125"/>
      <c r="HC60" s="125"/>
      <c r="HD60" s="125"/>
      <c r="HE60" s="125"/>
      <c r="HF60" s="125"/>
      <c r="HG60" s="125"/>
      <c r="HH60" s="125"/>
      <c r="HI60" s="125"/>
      <c r="HJ60" s="125"/>
      <c r="HK60" s="125"/>
      <c r="HL60" s="125"/>
      <c r="HM60" s="125"/>
      <c r="HN60" s="125"/>
      <c r="HO60" s="125"/>
      <c r="HP60" s="125"/>
      <c r="HQ60" s="125"/>
      <c r="HR60" s="125"/>
      <c r="HS60" s="125"/>
      <c r="HT60" s="125"/>
      <c r="HU60" s="125"/>
      <c r="HV60" s="125"/>
      <c r="HW60" s="125"/>
      <c r="HX60" s="125"/>
      <c r="HY60" s="125"/>
      <c r="HZ60" s="125"/>
      <c r="IA60" s="125"/>
      <c r="IB60" s="125"/>
      <c r="IC60" s="125"/>
      <c r="ID60" s="125"/>
      <c r="IE60" s="125"/>
      <c r="IF60" s="125"/>
      <c r="IG60" s="125"/>
      <c r="IH60" s="125"/>
      <c r="II60" s="125"/>
      <c r="IJ60" s="125"/>
      <c r="IK60" s="125"/>
      <c r="IL60" s="125"/>
      <c r="IM60" s="125"/>
      <c r="IN60" s="125"/>
      <c r="IO60" s="125"/>
      <c r="IP60" s="125"/>
      <c r="IQ60" s="125"/>
      <c r="IR60" s="125"/>
      <c r="IS60" s="125"/>
      <c r="IT60" s="125"/>
      <c r="IU60" s="125"/>
      <c r="IV60" s="125"/>
      <c r="IW60" s="125"/>
      <c r="IX60" s="125"/>
      <c r="IY60" s="125"/>
      <c r="IZ60" s="125"/>
      <c r="JA60" s="125"/>
      <c r="JB60" s="125"/>
      <c r="JC60" s="125"/>
      <c r="JD60" s="125"/>
      <c r="JE60" s="125"/>
      <c r="JF60" s="125"/>
      <c r="JG60" s="125"/>
      <c r="JH60" s="125"/>
      <c r="JI60" s="125"/>
      <c r="JJ60" s="125"/>
      <c r="JK60" s="125"/>
      <c r="JL60" s="125"/>
      <c r="JM60" s="125"/>
      <c r="JN60" s="125"/>
      <c r="JO60" s="125"/>
      <c r="JP60" s="125"/>
      <c r="JQ60" s="125"/>
      <c r="JR60" s="125"/>
      <c r="JS60" s="125"/>
      <c r="JT60" s="125"/>
      <c r="JU60" s="125"/>
      <c r="JV60" s="125"/>
      <c r="JW60" s="125"/>
      <c r="JX60" s="125"/>
      <c r="JY60" s="125"/>
      <c r="JZ60" s="125"/>
      <c r="KA60" s="125"/>
      <c r="KB60" s="125"/>
      <c r="KC60" s="125"/>
      <c r="KD60" s="125"/>
      <c r="KE60" s="125"/>
      <c r="KF60" s="125"/>
      <c r="KG60" s="125"/>
      <c r="KH60" s="125"/>
      <c r="KI60" s="125"/>
      <c r="KJ60" s="125"/>
      <c r="KK60" s="125"/>
      <c r="KL60" s="125"/>
      <c r="KM60" s="125"/>
      <c r="KN60" s="125"/>
      <c r="KO60" s="125"/>
      <c r="KP60" s="125"/>
      <c r="KQ60" s="125"/>
      <c r="KR60" s="125"/>
      <c r="KS60" s="125"/>
      <c r="KT60" s="125"/>
      <c r="KU60" s="125"/>
      <c r="KV60" s="125"/>
      <c r="KW60" s="125"/>
      <c r="KX60" s="125"/>
      <c r="KY60" s="125"/>
      <c r="KZ60" s="125"/>
      <c r="LA60" s="125"/>
      <c r="LB60" s="125"/>
      <c r="LC60" s="125"/>
      <c r="LD60" s="125"/>
      <c r="LE60" s="125"/>
      <c r="LF60" s="125"/>
      <c r="LG60" s="125"/>
      <c r="LH60" s="125"/>
      <c r="LI60" s="125"/>
      <c r="LJ60" s="125"/>
      <c r="LK60" s="125"/>
      <c r="LL60" s="125"/>
      <c r="LM60" s="125"/>
      <c r="LN60" s="125"/>
      <c r="LO60" s="125"/>
      <c r="LP60" s="125"/>
      <c r="LQ60" s="125"/>
      <c r="LR60" s="125"/>
      <c r="LS60" s="125"/>
      <c r="LT60" s="125"/>
      <c r="LU60" s="125"/>
      <c r="LV60" s="125"/>
      <c r="LW60" s="125"/>
      <c r="LX60" s="125"/>
      <c r="LY60" s="125"/>
      <c r="LZ60" s="125"/>
      <c r="MA60" s="125"/>
      <c r="MB60" s="125"/>
      <c r="MC60" s="125"/>
      <c r="MD60" s="125"/>
      <c r="ME60" s="125"/>
      <c r="MF60" s="125"/>
      <c r="MG60" s="125"/>
      <c r="MH60" s="125"/>
      <c r="MI60" s="125"/>
      <c r="MJ60" s="125"/>
      <c r="MK60" s="125"/>
      <c r="ML60" s="125"/>
      <c r="MM60" s="125"/>
      <c r="MN60" s="125"/>
      <c r="MO60" s="125"/>
      <c r="MP60" s="125"/>
      <c r="MQ60" s="125"/>
      <c r="MR60" s="125"/>
      <c r="MS60" s="125"/>
      <c r="MT60" s="125"/>
      <c r="MU60" s="125"/>
      <c r="MV60" s="125"/>
      <c r="MW60" s="125"/>
      <c r="MX60" s="125"/>
      <c r="MY60" s="125"/>
      <c r="MZ60" s="125"/>
    </row>
    <row r="61" spans="2:364">
      <c r="B61" s="125"/>
      <c r="C61" s="125"/>
      <c r="D61" s="125"/>
      <c r="E61" s="125"/>
      <c r="F61" s="125"/>
      <c r="G61" s="125"/>
      <c r="H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9" t="s">
        <v>283</v>
      </c>
      <c r="AT61" s="130" t="s">
        <v>306</v>
      </c>
      <c r="AU61" s="127"/>
      <c r="AV61" s="127"/>
      <c r="AW61" s="127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5"/>
      <c r="DK61" s="125"/>
      <c r="DL61" s="125"/>
      <c r="DM61" s="125"/>
      <c r="DN61" s="125"/>
      <c r="DO61" s="125"/>
      <c r="DP61" s="125"/>
      <c r="DQ61" s="125"/>
      <c r="DR61" s="125"/>
      <c r="DS61" s="125"/>
      <c r="DT61" s="125"/>
      <c r="DU61" s="125"/>
      <c r="DV61" s="125"/>
      <c r="DW61" s="125"/>
      <c r="DX61" s="125"/>
      <c r="DY61" s="125"/>
      <c r="DZ61" s="125"/>
      <c r="EA61" s="125"/>
      <c r="EB61" s="125"/>
      <c r="EC61" s="125"/>
      <c r="ED61" s="125"/>
      <c r="EE61" s="125"/>
      <c r="EF61" s="125"/>
      <c r="EG61" s="125"/>
      <c r="EH61" s="125"/>
      <c r="EI61" s="125"/>
      <c r="EJ61" s="125"/>
      <c r="EK61" s="125"/>
      <c r="EL61" s="125"/>
      <c r="EM61" s="125"/>
      <c r="EN61" s="125"/>
      <c r="EO61" s="125"/>
      <c r="EP61" s="125"/>
      <c r="EQ61" s="125"/>
      <c r="ER61" s="125"/>
      <c r="ES61" s="125"/>
      <c r="ET61" s="125"/>
      <c r="EU61" s="125"/>
      <c r="EV61" s="125"/>
      <c r="EW61" s="125"/>
      <c r="EX61" s="125"/>
      <c r="EY61" s="125"/>
      <c r="EZ61" s="125"/>
      <c r="FA61" s="125"/>
      <c r="FB61" s="125"/>
      <c r="FC61" s="125"/>
      <c r="FD61" s="125"/>
      <c r="FE61" s="125"/>
      <c r="FF61" s="125"/>
      <c r="FG61" s="125"/>
      <c r="FH61" s="125"/>
      <c r="FI61" s="125"/>
      <c r="FJ61" s="125"/>
      <c r="FK61" s="125"/>
      <c r="FL61" s="125"/>
      <c r="FM61" s="125"/>
      <c r="FN61" s="125"/>
      <c r="FO61" s="125"/>
      <c r="FP61" s="125"/>
      <c r="FQ61" s="125"/>
      <c r="FR61" s="125"/>
      <c r="FS61" s="125"/>
      <c r="FT61" s="125"/>
      <c r="FU61" s="125"/>
      <c r="FV61" s="125"/>
      <c r="FW61" s="125"/>
      <c r="FX61" s="125"/>
      <c r="FY61" s="125"/>
      <c r="FZ61" s="125"/>
      <c r="GA61" s="125"/>
      <c r="GB61" s="125"/>
      <c r="GC61" s="125"/>
      <c r="GD61" s="125"/>
      <c r="GE61" s="125"/>
      <c r="GF61" s="125"/>
      <c r="GG61" s="125"/>
      <c r="GH61" s="125"/>
      <c r="GI61" s="125"/>
      <c r="GJ61" s="125"/>
      <c r="GK61" s="125"/>
      <c r="GL61" s="125"/>
      <c r="GM61" s="125"/>
      <c r="GN61" s="125"/>
      <c r="GO61" s="125"/>
      <c r="GP61" s="125"/>
      <c r="GQ61" s="125"/>
      <c r="GR61" s="125"/>
      <c r="GS61" s="125"/>
      <c r="GT61" s="125"/>
      <c r="GU61" s="125"/>
      <c r="GV61" s="125"/>
      <c r="GW61" s="125"/>
      <c r="GX61" s="125"/>
      <c r="GY61" s="125"/>
      <c r="GZ61" s="125"/>
      <c r="HA61" s="125"/>
      <c r="HB61" s="125"/>
      <c r="HC61" s="125"/>
      <c r="HD61" s="125"/>
      <c r="HE61" s="125"/>
      <c r="HF61" s="125"/>
      <c r="HG61" s="125"/>
      <c r="HH61" s="125"/>
      <c r="HI61" s="125"/>
      <c r="HJ61" s="125"/>
      <c r="HK61" s="125"/>
      <c r="HL61" s="125"/>
      <c r="HM61" s="125"/>
      <c r="HN61" s="125"/>
      <c r="HO61" s="125"/>
      <c r="HP61" s="125"/>
      <c r="HQ61" s="125"/>
      <c r="HR61" s="125"/>
      <c r="HS61" s="125"/>
      <c r="HT61" s="125"/>
      <c r="HU61" s="125"/>
      <c r="HV61" s="125"/>
      <c r="HW61" s="125"/>
      <c r="HX61" s="125"/>
      <c r="HY61" s="125"/>
      <c r="HZ61" s="125"/>
      <c r="IA61" s="125"/>
      <c r="IB61" s="125"/>
      <c r="IC61" s="125"/>
      <c r="ID61" s="125"/>
      <c r="IE61" s="125"/>
      <c r="IF61" s="125"/>
      <c r="IG61" s="125"/>
      <c r="IH61" s="125"/>
      <c r="II61" s="125"/>
      <c r="IJ61" s="125"/>
      <c r="IK61" s="125"/>
      <c r="IL61" s="125"/>
      <c r="IM61" s="125"/>
      <c r="IN61" s="125"/>
      <c r="IO61" s="125"/>
      <c r="IP61" s="125"/>
      <c r="IQ61" s="125"/>
      <c r="IR61" s="125"/>
      <c r="IS61" s="125"/>
      <c r="IT61" s="125"/>
      <c r="IU61" s="125"/>
      <c r="IV61" s="125"/>
      <c r="IW61" s="125"/>
      <c r="IX61" s="125"/>
      <c r="IY61" s="125"/>
      <c r="IZ61" s="125"/>
      <c r="JA61" s="125"/>
      <c r="JB61" s="125"/>
      <c r="JC61" s="125"/>
      <c r="JD61" s="125"/>
      <c r="JE61" s="125"/>
      <c r="JF61" s="125"/>
      <c r="JG61" s="125"/>
      <c r="JH61" s="125"/>
      <c r="JI61" s="125"/>
      <c r="JJ61" s="125"/>
      <c r="JK61" s="125"/>
      <c r="JL61" s="125"/>
      <c r="JM61" s="125"/>
      <c r="JN61" s="125"/>
      <c r="JO61" s="125"/>
      <c r="JP61" s="125"/>
      <c r="JQ61" s="125"/>
      <c r="JR61" s="125"/>
      <c r="JS61" s="125"/>
      <c r="JT61" s="125"/>
      <c r="JU61" s="125"/>
      <c r="JV61" s="125"/>
      <c r="JW61" s="125"/>
      <c r="JX61" s="125"/>
      <c r="JY61" s="125"/>
      <c r="JZ61" s="125"/>
      <c r="KA61" s="125"/>
      <c r="KB61" s="125"/>
      <c r="KC61" s="125"/>
      <c r="KD61" s="125"/>
      <c r="KE61" s="125"/>
      <c r="KF61" s="125"/>
      <c r="KG61" s="125"/>
      <c r="KH61" s="125"/>
      <c r="KI61" s="125"/>
      <c r="KJ61" s="125"/>
      <c r="KK61" s="125"/>
      <c r="KL61" s="125"/>
      <c r="KM61" s="125"/>
      <c r="KN61" s="125"/>
      <c r="KO61" s="125"/>
      <c r="KP61" s="125"/>
      <c r="KQ61" s="125"/>
      <c r="KR61" s="125"/>
      <c r="KS61" s="125"/>
      <c r="KT61" s="125"/>
      <c r="KU61" s="125"/>
      <c r="KV61" s="125"/>
      <c r="KW61" s="125"/>
      <c r="KX61" s="125"/>
      <c r="KY61" s="125"/>
      <c r="KZ61" s="125"/>
      <c r="LA61" s="125"/>
      <c r="LB61" s="125"/>
      <c r="LC61" s="125"/>
      <c r="LD61" s="125"/>
      <c r="LE61" s="125"/>
      <c r="LF61" s="125"/>
      <c r="LG61" s="125"/>
      <c r="LH61" s="125"/>
      <c r="LI61" s="125"/>
      <c r="LJ61" s="125"/>
      <c r="LK61" s="125"/>
      <c r="LL61" s="125"/>
      <c r="LM61" s="125"/>
      <c r="LN61" s="125"/>
      <c r="LO61" s="125"/>
      <c r="LP61" s="125"/>
      <c r="LQ61" s="125"/>
      <c r="LR61" s="125"/>
      <c r="LS61" s="125"/>
      <c r="LT61" s="125"/>
      <c r="LU61" s="125"/>
      <c r="LV61" s="125"/>
      <c r="LW61" s="125"/>
      <c r="LX61" s="125"/>
      <c r="LY61" s="125"/>
      <c r="LZ61" s="125"/>
      <c r="MA61" s="125"/>
      <c r="MB61" s="125"/>
      <c r="MC61" s="125"/>
      <c r="MD61" s="125"/>
      <c r="ME61" s="125"/>
      <c r="MF61" s="125"/>
      <c r="MG61" s="125"/>
      <c r="MH61" s="125"/>
      <c r="MI61" s="125"/>
      <c r="MJ61" s="125"/>
      <c r="MK61" s="125"/>
      <c r="ML61" s="125"/>
      <c r="MM61" s="125"/>
      <c r="MN61" s="125"/>
      <c r="MO61" s="125"/>
      <c r="MP61" s="125"/>
      <c r="MQ61" s="125"/>
      <c r="MR61" s="125"/>
      <c r="MS61" s="125"/>
      <c r="MT61" s="125"/>
      <c r="MU61" s="125"/>
      <c r="MV61" s="125"/>
      <c r="MW61" s="125"/>
      <c r="MX61" s="125"/>
      <c r="MY61" s="125"/>
      <c r="MZ61" s="125"/>
    </row>
    <row r="62" spans="2:364">
      <c r="B62" s="125"/>
      <c r="C62" s="125"/>
      <c r="D62" s="125"/>
      <c r="E62" s="125"/>
      <c r="F62" s="125"/>
      <c r="G62" s="125"/>
      <c r="H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9" t="s">
        <v>283</v>
      </c>
      <c r="AT62" s="130" t="s">
        <v>307</v>
      </c>
      <c r="AU62" s="127"/>
      <c r="AV62" s="127"/>
      <c r="AW62" s="127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/>
      <c r="DY62" s="125"/>
      <c r="DZ62" s="125"/>
      <c r="EA62" s="125"/>
      <c r="EB62" s="125"/>
      <c r="EC62" s="125"/>
      <c r="ED62" s="125"/>
      <c r="EE62" s="125"/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25"/>
      <c r="ET62" s="125"/>
      <c r="EU62" s="125"/>
      <c r="EV62" s="125"/>
      <c r="EW62" s="125"/>
      <c r="EX62" s="125"/>
      <c r="EY62" s="125"/>
      <c r="EZ62" s="125"/>
      <c r="FA62" s="125"/>
      <c r="FB62" s="125"/>
      <c r="FC62" s="125"/>
      <c r="FD62" s="125"/>
      <c r="FE62" s="125"/>
      <c r="FF62" s="125"/>
      <c r="FG62" s="125"/>
      <c r="FH62" s="125"/>
      <c r="FI62" s="125"/>
      <c r="FJ62" s="125"/>
      <c r="FK62" s="125"/>
      <c r="FL62" s="125"/>
      <c r="FM62" s="125"/>
      <c r="FN62" s="125"/>
      <c r="FO62" s="125"/>
      <c r="FP62" s="125"/>
      <c r="FQ62" s="125"/>
      <c r="FR62" s="125"/>
      <c r="FS62" s="125"/>
      <c r="FT62" s="125"/>
      <c r="FU62" s="125"/>
      <c r="FV62" s="125"/>
      <c r="FW62" s="125"/>
      <c r="FX62" s="125"/>
      <c r="FY62" s="125"/>
      <c r="FZ62" s="125"/>
      <c r="GA62" s="125"/>
      <c r="GB62" s="125"/>
      <c r="GC62" s="125"/>
      <c r="GD62" s="125"/>
      <c r="GE62" s="125"/>
      <c r="GF62" s="125"/>
      <c r="GG62" s="125"/>
      <c r="GH62" s="125"/>
      <c r="GI62" s="125"/>
      <c r="GJ62" s="125"/>
      <c r="GK62" s="125"/>
      <c r="GL62" s="125"/>
      <c r="GM62" s="125"/>
      <c r="GN62" s="125"/>
      <c r="GO62" s="125"/>
      <c r="GP62" s="125"/>
      <c r="GQ62" s="125"/>
      <c r="GR62" s="125"/>
      <c r="GS62" s="125"/>
      <c r="GT62" s="125"/>
      <c r="GU62" s="125"/>
      <c r="GV62" s="125"/>
      <c r="GW62" s="125"/>
      <c r="GX62" s="125"/>
      <c r="GY62" s="125"/>
      <c r="GZ62" s="125"/>
      <c r="HA62" s="125"/>
      <c r="HB62" s="125"/>
      <c r="HC62" s="125"/>
      <c r="HD62" s="125"/>
      <c r="HE62" s="125"/>
      <c r="HF62" s="125"/>
      <c r="HG62" s="125"/>
      <c r="HH62" s="125"/>
      <c r="HI62" s="125"/>
      <c r="HJ62" s="125"/>
      <c r="HK62" s="125"/>
      <c r="HL62" s="125"/>
      <c r="HM62" s="125"/>
      <c r="HN62" s="125"/>
      <c r="HO62" s="125"/>
      <c r="HP62" s="125"/>
      <c r="HQ62" s="125"/>
      <c r="HR62" s="125"/>
      <c r="HS62" s="125"/>
      <c r="HT62" s="125"/>
      <c r="HU62" s="125"/>
      <c r="HV62" s="125"/>
      <c r="HW62" s="125"/>
      <c r="HX62" s="125"/>
      <c r="HY62" s="125"/>
      <c r="HZ62" s="125"/>
      <c r="IA62" s="125"/>
      <c r="IB62" s="125"/>
      <c r="IC62" s="125"/>
      <c r="ID62" s="125"/>
      <c r="IE62" s="125"/>
      <c r="IF62" s="125"/>
      <c r="IG62" s="125"/>
      <c r="IH62" s="125"/>
      <c r="II62" s="125"/>
      <c r="IJ62" s="125"/>
      <c r="IK62" s="125"/>
      <c r="IL62" s="125"/>
      <c r="IM62" s="125"/>
      <c r="IN62" s="125"/>
      <c r="IO62" s="125"/>
      <c r="IP62" s="125"/>
      <c r="IQ62" s="125"/>
      <c r="IR62" s="125"/>
      <c r="IS62" s="125"/>
      <c r="IT62" s="125"/>
      <c r="IU62" s="125"/>
      <c r="IV62" s="125"/>
      <c r="IW62" s="125"/>
      <c r="IX62" s="125"/>
      <c r="IY62" s="125"/>
      <c r="IZ62" s="125"/>
      <c r="JA62" s="125"/>
      <c r="JB62" s="125"/>
      <c r="JC62" s="125"/>
      <c r="JD62" s="125"/>
      <c r="JE62" s="125"/>
      <c r="JF62" s="125"/>
      <c r="JG62" s="125"/>
      <c r="JH62" s="125"/>
      <c r="JI62" s="125"/>
      <c r="JJ62" s="125"/>
      <c r="JK62" s="125"/>
      <c r="JL62" s="125"/>
      <c r="JM62" s="125"/>
      <c r="JN62" s="125"/>
      <c r="JO62" s="125"/>
      <c r="JP62" s="125"/>
      <c r="JQ62" s="125"/>
      <c r="JR62" s="125"/>
      <c r="JS62" s="125"/>
      <c r="JT62" s="125"/>
      <c r="JU62" s="125"/>
      <c r="JV62" s="125"/>
      <c r="JW62" s="125"/>
      <c r="JX62" s="125"/>
      <c r="JY62" s="125"/>
      <c r="JZ62" s="125"/>
      <c r="KA62" s="125"/>
      <c r="KB62" s="125"/>
      <c r="KC62" s="125"/>
      <c r="KD62" s="125"/>
      <c r="KE62" s="125"/>
      <c r="KF62" s="125"/>
      <c r="KG62" s="125"/>
      <c r="KH62" s="125"/>
      <c r="KI62" s="125"/>
      <c r="KJ62" s="125"/>
      <c r="KK62" s="125"/>
      <c r="KL62" s="125"/>
      <c r="KM62" s="125"/>
      <c r="KN62" s="125"/>
      <c r="KO62" s="125"/>
      <c r="KP62" s="125"/>
      <c r="KQ62" s="125"/>
      <c r="KR62" s="125"/>
      <c r="KS62" s="125"/>
      <c r="KT62" s="125"/>
      <c r="KU62" s="125"/>
      <c r="KV62" s="125"/>
      <c r="KW62" s="125"/>
      <c r="KX62" s="125"/>
      <c r="KY62" s="125"/>
      <c r="KZ62" s="125"/>
      <c r="LA62" s="125"/>
      <c r="LB62" s="125"/>
      <c r="LC62" s="125"/>
      <c r="LD62" s="125"/>
      <c r="LE62" s="125"/>
      <c r="LF62" s="125"/>
      <c r="LG62" s="125"/>
      <c r="LH62" s="125"/>
      <c r="LI62" s="125"/>
      <c r="LJ62" s="125"/>
      <c r="LK62" s="125"/>
      <c r="LL62" s="125"/>
      <c r="LM62" s="125"/>
      <c r="LN62" s="125"/>
      <c r="LO62" s="125"/>
      <c r="LP62" s="125"/>
      <c r="LQ62" s="125"/>
      <c r="LR62" s="125"/>
      <c r="LS62" s="125"/>
      <c r="LT62" s="125"/>
      <c r="LU62" s="125"/>
      <c r="LV62" s="125"/>
      <c r="LW62" s="125"/>
      <c r="LX62" s="125"/>
      <c r="LY62" s="125"/>
      <c r="LZ62" s="125"/>
      <c r="MA62" s="125"/>
      <c r="MB62" s="125"/>
      <c r="MC62" s="125"/>
      <c r="MD62" s="125"/>
      <c r="ME62" s="125"/>
      <c r="MF62" s="125"/>
      <c r="MG62" s="125"/>
      <c r="MH62" s="125"/>
      <c r="MI62" s="125"/>
      <c r="MJ62" s="125"/>
      <c r="MK62" s="125"/>
      <c r="ML62" s="125"/>
      <c r="MM62" s="125"/>
      <c r="MN62" s="125"/>
      <c r="MO62" s="125"/>
      <c r="MP62" s="125"/>
      <c r="MQ62" s="125"/>
      <c r="MR62" s="125"/>
      <c r="MS62" s="125"/>
      <c r="MT62" s="125"/>
      <c r="MU62" s="125"/>
      <c r="MV62" s="125"/>
      <c r="MW62" s="125"/>
      <c r="MX62" s="125"/>
      <c r="MY62" s="125"/>
      <c r="MZ62" s="125"/>
    </row>
    <row r="63" spans="2:364">
      <c r="B63" s="125"/>
      <c r="C63" s="125"/>
      <c r="D63" s="125"/>
      <c r="E63" s="125"/>
      <c r="F63" s="125"/>
      <c r="G63" s="125"/>
      <c r="H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9" t="s">
        <v>283</v>
      </c>
      <c r="AT63" s="130" t="s">
        <v>308</v>
      </c>
      <c r="AU63" s="127"/>
      <c r="AV63" s="127"/>
      <c r="AW63" s="127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5"/>
      <c r="DZ63" s="125"/>
      <c r="EA63" s="125"/>
      <c r="EB63" s="125"/>
      <c r="EC63" s="125"/>
      <c r="ED63" s="125"/>
      <c r="EE63" s="125"/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25"/>
      <c r="EU63" s="125"/>
      <c r="EV63" s="125"/>
      <c r="EW63" s="125"/>
      <c r="EX63" s="125"/>
      <c r="EY63" s="125"/>
      <c r="EZ63" s="125"/>
      <c r="FA63" s="125"/>
      <c r="FB63" s="125"/>
      <c r="FC63" s="125"/>
      <c r="FD63" s="125"/>
      <c r="FE63" s="125"/>
      <c r="FF63" s="125"/>
      <c r="FG63" s="125"/>
      <c r="FH63" s="125"/>
      <c r="FI63" s="125"/>
      <c r="FJ63" s="125"/>
      <c r="FK63" s="125"/>
      <c r="FL63" s="125"/>
      <c r="FM63" s="125"/>
      <c r="FN63" s="125"/>
      <c r="FO63" s="125"/>
      <c r="FP63" s="125"/>
      <c r="FQ63" s="125"/>
      <c r="FR63" s="125"/>
      <c r="FS63" s="125"/>
      <c r="FT63" s="125"/>
      <c r="FU63" s="125"/>
      <c r="FV63" s="125"/>
      <c r="FW63" s="125"/>
      <c r="FX63" s="125"/>
      <c r="FY63" s="125"/>
      <c r="FZ63" s="125"/>
      <c r="GA63" s="125"/>
      <c r="GB63" s="125"/>
      <c r="GC63" s="125"/>
      <c r="GD63" s="125"/>
      <c r="GE63" s="125"/>
      <c r="GF63" s="125"/>
      <c r="GG63" s="125"/>
      <c r="GH63" s="125"/>
      <c r="GI63" s="125"/>
      <c r="GJ63" s="125"/>
      <c r="GK63" s="125"/>
      <c r="GL63" s="125"/>
      <c r="GM63" s="125"/>
      <c r="GN63" s="125"/>
      <c r="GO63" s="125"/>
      <c r="GP63" s="125"/>
      <c r="GQ63" s="125"/>
      <c r="GR63" s="125"/>
      <c r="GS63" s="125"/>
      <c r="GT63" s="125"/>
      <c r="GU63" s="125"/>
      <c r="GV63" s="125"/>
      <c r="GW63" s="125"/>
      <c r="GX63" s="125"/>
      <c r="GY63" s="125"/>
      <c r="GZ63" s="125"/>
      <c r="HA63" s="125"/>
      <c r="HB63" s="125"/>
      <c r="HC63" s="125"/>
      <c r="HD63" s="125"/>
      <c r="HE63" s="125"/>
      <c r="HF63" s="125"/>
      <c r="HG63" s="125"/>
      <c r="HH63" s="125"/>
      <c r="HI63" s="125"/>
      <c r="HJ63" s="125"/>
      <c r="HK63" s="125"/>
      <c r="HL63" s="125"/>
      <c r="HM63" s="125"/>
      <c r="HN63" s="125"/>
      <c r="HO63" s="125"/>
      <c r="HP63" s="125"/>
      <c r="HQ63" s="125"/>
      <c r="HR63" s="125"/>
      <c r="HS63" s="125"/>
      <c r="HT63" s="125"/>
      <c r="HU63" s="125"/>
      <c r="HV63" s="125"/>
      <c r="HW63" s="125"/>
      <c r="HX63" s="125"/>
      <c r="HY63" s="125"/>
      <c r="HZ63" s="125"/>
      <c r="IA63" s="125"/>
      <c r="IB63" s="125"/>
      <c r="IC63" s="125"/>
      <c r="ID63" s="125"/>
      <c r="IE63" s="125"/>
      <c r="IF63" s="125"/>
      <c r="IG63" s="125"/>
      <c r="IH63" s="125"/>
      <c r="II63" s="125"/>
      <c r="IJ63" s="125"/>
      <c r="IK63" s="125"/>
      <c r="IL63" s="125"/>
      <c r="IM63" s="125"/>
      <c r="IN63" s="125"/>
      <c r="IO63" s="125"/>
      <c r="IP63" s="125"/>
      <c r="IQ63" s="125"/>
      <c r="IR63" s="125"/>
      <c r="IS63" s="125"/>
      <c r="IT63" s="125"/>
      <c r="IU63" s="125"/>
      <c r="IV63" s="125"/>
      <c r="IW63" s="125"/>
      <c r="IX63" s="125"/>
      <c r="IY63" s="125"/>
      <c r="IZ63" s="125"/>
      <c r="JA63" s="125"/>
      <c r="JB63" s="125"/>
      <c r="JC63" s="125"/>
      <c r="JD63" s="125"/>
      <c r="JE63" s="125"/>
      <c r="JF63" s="125"/>
      <c r="JG63" s="125"/>
      <c r="JH63" s="125"/>
      <c r="JI63" s="125"/>
      <c r="JJ63" s="125"/>
      <c r="JK63" s="125"/>
      <c r="JL63" s="125"/>
      <c r="JM63" s="125"/>
      <c r="JN63" s="125"/>
      <c r="JO63" s="125"/>
      <c r="JP63" s="125"/>
      <c r="JQ63" s="125"/>
      <c r="JR63" s="125"/>
      <c r="JS63" s="125"/>
      <c r="JT63" s="125"/>
      <c r="JU63" s="125"/>
      <c r="JV63" s="125"/>
      <c r="JW63" s="125"/>
      <c r="JX63" s="125"/>
      <c r="JY63" s="125"/>
      <c r="JZ63" s="125"/>
      <c r="KA63" s="125"/>
      <c r="KB63" s="125"/>
      <c r="KC63" s="125"/>
      <c r="KD63" s="125"/>
      <c r="KE63" s="125"/>
      <c r="KF63" s="125"/>
      <c r="KG63" s="125"/>
      <c r="KH63" s="125"/>
      <c r="KI63" s="125"/>
      <c r="KJ63" s="125"/>
      <c r="KK63" s="125"/>
      <c r="KL63" s="125"/>
      <c r="KM63" s="125"/>
      <c r="KN63" s="125"/>
      <c r="KO63" s="125"/>
      <c r="KP63" s="125"/>
      <c r="KQ63" s="125"/>
      <c r="KR63" s="125"/>
      <c r="KS63" s="125"/>
      <c r="KT63" s="125"/>
      <c r="KU63" s="125"/>
      <c r="KV63" s="125"/>
      <c r="KW63" s="125"/>
      <c r="KX63" s="125"/>
      <c r="KY63" s="125"/>
      <c r="KZ63" s="125"/>
      <c r="LA63" s="125"/>
      <c r="LB63" s="125"/>
      <c r="LC63" s="125"/>
      <c r="LD63" s="125"/>
      <c r="LE63" s="125"/>
      <c r="LF63" s="125"/>
      <c r="LG63" s="125"/>
      <c r="LH63" s="125"/>
      <c r="LI63" s="125"/>
      <c r="LJ63" s="125"/>
      <c r="LK63" s="125"/>
      <c r="LL63" s="125"/>
      <c r="LM63" s="125"/>
      <c r="LN63" s="125"/>
      <c r="LO63" s="125"/>
      <c r="LP63" s="125"/>
      <c r="LQ63" s="125"/>
      <c r="LR63" s="125"/>
      <c r="LS63" s="125"/>
      <c r="LT63" s="125"/>
      <c r="LU63" s="125"/>
      <c r="LV63" s="125"/>
      <c r="LW63" s="125"/>
      <c r="LX63" s="125"/>
      <c r="LY63" s="125"/>
      <c r="LZ63" s="125"/>
      <c r="MA63" s="125"/>
      <c r="MB63" s="125"/>
      <c r="MC63" s="125"/>
      <c r="MD63" s="125"/>
      <c r="ME63" s="125"/>
      <c r="MF63" s="125"/>
      <c r="MG63" s="125"/>
      <c r="MH63" s="125"/>
      <c r="MI63" s="125"/>
      <c r="MJ63" s="125"/>
      <c r="MK63" s="125"/>
      <c r="ML63" s="125"/>
      <c r="MM63" s="125"/>
      <c r="MN63" s="125"/>
      <c r="MO63" s="125"/>
      <c r="MP63" s="125"/>
      <c r="MQ63" s="125"/>
      <c r="MR63" s="125"/>
      <c r="MS63" s="125"/>
      <c r="MT63" s="125"/>
      <c r="MU63" s="125"/>
      <c r="MV63" s="125"/>
      <c r="MW63" s="125"/>
      <c r="MX63" s="125"/>
      <c r="MY63" s="125"/>
      <c r="MZ63" s="125"/>
    </row>
    <row r="64" spans="2:364">
      <c r="B64" s="125"/>
      <c r="C64" s="125"/>
      <c r="D64" s="125"/>
      <c r="E64" s="125"/>
      <c r="F64" s="125"/>
      <c r="G64" s="125"/>
      <c r="H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9" t="s">
        <v>283</v>
      </c>
      <c r="AT64" s="130" t="s">
        <v>309</v>
      </c>
      <c r="AU64" s="127"/>
      <c r="AV64" s="127"/>
      <c r="AW64" s="127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125"/>
      <c r="EA64" s="125"/>
      <c r="EB64" s="125"/>
      <c r="EC64" s="125"/>
      <c r="ED64" s="125"/>
      <c r="EE64" s="125"/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25"/>
      <c r="EU64" s="125"/>
      <c r="EV64" s="125"/>
      <c r="EW64" s="125"/>
      <c r="EX64" s="125"/>
      <c r="EY64" s="125"/>
      <c r="EZ64" s="125"/>
      <c r="FA64" s="125"/>
      <c r="FB64" s="125"/>
      <c r="FC64" s="125"/>
      <c r="FD64" s="125"/>
      <c r="FE64" s="125"/>
      <c r="FF64" s="125"/>
      <c r="FG64" s="125"/>
      <c r="FH64" s="125"/>
      <c r="FI64" s="125"/>
      <c r="FJ64" s="125"/>
      <c r="FK64" s="125"/>
      <c r="FL64" s="125"/>
      <c r="FM64" s="125"/>
      <c r="FN64" s="125"/>
      <c r="FO64" s="125"/>
      <c r="FP64" s="125"/>
      <c r="FQ64" s="125"/>
      <c r="FR64" s="125"/>
      <c r="FS64" s="125"/>
      <c r="FT64" s="125"/>
      <c r="FU64" s="125"/>
      <c r="FV64" s="125"/>
      <c r="FW64" s="125"/>
      <c r="FX64" s="125"/>
      <c r="FY64" s="125"/>
      <c r="FZ64" s="125"/>
      <c r="GA64" s="125"/>
      <c r="GB64" s="125"/>
      <c r="GC64" s="125"/>
      <c r="GD64" s="125"/>
      <c r="GE64" s="125"/>
      <c r="GF64" s="125"/>
      <c r="GG64" s="125"/>
      <c r="GH64" s="125"/>
      <c r="GI64" s="125"/>
      <c r="GJ64" s="125"/>
      <c r="GK64" s="125"/>
      <c r="GL64" s="125"/>
      <c r="GM64" s="125"/>
      <c r="GN64" s="125"/>
      <c r="GO64" s="125"/>
      <c r="GP64" s="125"/>
      <c r="GQ64" s="125"/>
      <c r="GR64" s="125"/>
      <c r="GS64" s="125"/>
      <c r="GT64" s="125"/>
      <c r="GU64" s="125"/>
      <c r="GV64" s="125"/>
      <c r="GW64" s="125"/>
      <c r="GX64" s="125"/>
      <c r="GY64" s="125"/>
      <c r="GZ64" s="125"/>
      <c r="HA64" s="125"/>
      <c r="HB64" s="125"/>
      <c r="HC64" s="125"/>
      <c r="HD64" s="125"/>
      <c r="HE64" s="125"/>
      <c r="HF64" s="125"/>
      <c r="HG64" s="125"/>
      <c r="HH64" s="125"/>
      <c r="HI64" s="125"/>
      <c r="HJ64" s="125"/>
      <c r="HK64" s="125"/>
      <c r="HL64" s="125"/>
      <c r="HM64" s="125"/>
      <c r="HN64" s="125"/>
      <c r="HO64" s="125"/>
      <c r="HP64" s="125"/>
      <c r="HQ64" s="125"/>
      <c r="HR64" s="125"/>
      <c r="HS64" s="125"/>
      <c r="HT64" s="125"/>
      <c r="HU64" s="125"/>
      <c r="HV64" s="125"/>
      <c r="HW64" s="125"/>
      <c r="HX64" s="125"/>
      <c r="HY64" s="125"/>
      <c r="HZ64" s="125"/>
      <c r="IA64" s="125"/>
      <c r="IB64" s="125"/>
      <c r="IC64" s="125"/>
      <c r="ID64" s="125"/>
      <c r="IE64" s="125"/>
      <c r="IF64" s="125"/>
      <c r="IG64" s="125"/>
      <c r="IH64" s="125"/>
      <c r="II64" s="125"/>
      <c r="IJ64" s="125"/>
      <c r="IK64" s="125"/>
      <c r="IL64" s="125"/>
      <c r="IM64" s="125"/>
      <c r="IN64" s="125"/>
      <c r="IO64" s="125"/>
      <c r="IP64" s="125"/>
      <c r="IQ64" s="125"/>
      <c r="IR64" s="125"/>
      <c r="IS64" s="125"/>
      <c r="IT64" s="125"/>
      <c r="IU64" s="125"/>
      <c r="IV64" s="125"/>
      <c r="IW64" s="125"/>
      <c r="IX64" s="125"/>
      <c r="IY64" s="125"/>
      <c r="IZ64" s="125"/>
      <c r="JA64" s="125"/>
      <c r="JB64" s="125"/>
      <c r="JC64" s="125"/>
      <c r="JD64" s="125"/>
      <c r="JE64" s="125"/>
      <c r="JF64" s="125"/>
      <c r="JG64" s="125"/>
      <c r="JH64" s="125"/>
      <c r="JI64" s="125"/>
      <c r="JJ64" s="125"/>
      <c r="JK64" s="125"/>
      <c r="JL64" s="125"/>
      <c r="JM64" s="125"/>
      <c r="JN64" s="125"/>
      <c r="JO64" s="125"/>
      <c r="JP64" s="125"/>
      <c r="JQ64" s="125"/>
      <c r="JR64" s="125"/>
      <c r="JS64" s="125"/>
      <c r="JT64" s="125"/>
      <c r="JU64" s="125"/>
      <c r="JV64" s="125"/>
      <c r="JW64" s="125"/>
      <c r="JX64" s="125"/>
      <c r="JY64" s="125"/>
      <c r="JZ64" s="125"/>
      <c r="KA64" s="125"/>
      <c r="KB64" s="125"/>
      <c r="KC64" s="125"/>
      <c r="KD64" s="125"/>
      <c r="KE64" s="125"/>
      <c r="KF64" s="125"/>
      <c r="KG64" s="125"/>
      <c r="KH64" s="125"/>
      <c r="KI64" s="125"/>
      <c r="KJ64" s="125"/>
      <c r="KK64" s="125"/>
      <c r="KL64" s="125"/>
      <c r="KM64" s="125"/>
      <c r="KN64" s="125"/>
      <c r="KO64" s="125"/>
      <c r="KP64" s="125"/>
      <c r="KQ64" s="125"/>
      <c r="KR64" s="125"/>
      <c r="KS64" s="125"/>
      <c r="KT64" s="125"/>
      <c r="KU64" s="125"/>
      <c r="KV64" s="125"/>
      <c r="KW64" s="125"/>
      <c r="KX64" s="125"/>
      <c r="KY64" s="125"/>
      <c r="KZ64" s="125"/>
      <c r="LA64" s="125"/>
      <c r="LB64" s="125"/>
      <c r="LC64" s="125"/>
      <c r="LD64" s="125"/>
      <c r="LE64" s="125"/>
      <c r="LF64" s="125"/>
      <c r="LG64" s="125"/>
      <c r="LH64" s="125"/>
      <c r="LI64" s="125"/>
      <c r="LJ64" s="125"/>
      <c r="LK64" s="125"/>
      <c r="LL64" s="125"/>
      <c r="LM64" s="125"/>
      <c r="LN64" s="125"/>
      <c r="LO64" s="125"/>
      <c r="LP64" s="125"/>
      <c r="LQ64" s="125"/>
      <c r="LR64" s="125"/>
      <c r="LS64" s="125"/>
      <c r="LT64" s="125"/>
      <c r="LU64" s="125"/>
      <c r="LV64" s="125"/>
      <c r="LW64" s="125"/>
      <c r="LX64" s="125"/>
      <c r="LY64" s="125"/>
      <c r="LZ64" s="125"/>
      <c r="MA64" s="125"/>
      <c r="MB64" s="125"/>
      <c r="MC64" s="125"/>
      <c r="MD64" s="125"/>
      <c r="ME64" s="125"/>
      <c r="MF64" s="125"/>
      <c r="MG64" s="125"/>
      <c r="MH64" s="125"/>
      <c r="MI64" s="125"/>
      <c r="MJ64" s="125"/>
      <c r="MK64" s="125"/>
      <c r="ML64" s="125"/>
      <c r="MM64" s="125"/>
      <c r="MN64" s="125"/>
      <c r="MO64" s="125"/>
      <c r="MP64" s="125"/>
      <c r="MQ64" s="125"/>
      <c r="MR64" s="125"/>
      <c r="MS64" s="125"/>
      <c r="MT64" s="125"/>
      <c r="MU64" s="125"/>
      <c r="MV64" s="125"/>
      <c r="MW64" s="125"/>
      <c r="MX64" s="125"/>
      <c r="MY64" s="125"/>
      <c r="MZ64" s="125"/>
    </row>
    <row r="65" spans="2:364">
      <c r="B65" s="125"/>
      <c r="C65" s="125"/>
      <c r="D65" s="125"/>
      <c r="E65" s="125"/>
      <c r="F65" s="125"/>
      <c r="G65" s="125"/>
      <c r="H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9" t="s">
        <v>283</v>
      </c>
      <c r="AT65" s="130" t="s">
        <v>310</v>
      </c>
      <c r="AU65" s="127"/>
      <c r="AV65" s="127"/>
      <c r="AW65" s="127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  <c r="DT65" s="125"/>
      <c r="DU65" s="125"/>
      <c r="DV65" s="125"/>
      <c r="DW65" s="125"/>
      <c r="DX65" s="125"/>
      <c r="DY65" s="125"/>
      <c r="DZ65" s="125"/>
      <c r="EA65" s="125"/>
      <c r="EB65" s="125"/>
      <c r="EC65" s="125"/>
      <c r="ED65" s="125"/>
      <c r="EE65" s="125"/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S65" s="125"/>
      <c r="ET65" s="125"/>
      <c r="EU65" s="125"/>
      <c r="EV65" s="125"/>
      <c r="EW65" s="125"/>
      <c r="EX65" s="125"/>
      <c r="EY65" s="125"/>
      <c r="EZ65" s="125"/>
      <c r="FA65" s="125"/>
      <c r="FB65" s="125"/>
      <c r="FC65" s="125"/>
      <c r="FD65" s="125"/>
      <c r="FE65" s="125"/>
      <c r="FF65" s="125"/>
      <c r="FG65" s="125"/>
      <c r="FH65" s="125"/>
      <c r="FI65" s="125"/>
      <c r="FJ65" s="125"/>
      <c r="FK65" s="125"/>
      <c r="FL65" s="125"/>
      <c r="FM65" s="125"/>
      <c r="FN65" s="125"/>
      <c r="FO65" s="125"/>
      <c r="FP65" s="125"/>
      <c r="FQ65" s="125"/>
      <c r="FR65" s="125"/>
      <c r="FS65" s="125"/>
      <c r="FT65" s="125"/>
      <c r="FU65" s="125"/>
      <c r="FV65" s="125"/>
      <c r="FW65" s="125"/>
      <c r="FX65" s="125"/>
      <c r="FY65" s="125"/>
      <c r="FZ65" s="125"/>
      <c r="GA65" s="125"/>
      <c r="GB65" s="125"/>
      <c r="GC65" s="125"/>
      <c r="GD65" s="125"/>
      <c r="GE65" s="125"/>
      <c r="GF65" s="125"/>
      <c r="GG65" s="125"/>
      <c r="GH65" s="125"/>
      <c r="GI65" s="125"/>
      <c r="GJ65" s="125"/>
      <c r="GK65" s="125"/>
      <c r="GL65" s="125"/>
      <c r="GM65" s="125"/>
      <c r="GN65" s="125"/>
      <c r="GO65" s="125"/>
      <c r="GP65" s="125"/>
      <c r="GQ65" s="125"/>
      <c r="GR65" s="125"/>
      <c r="GS65" s="125"/>
      <c r="GT65" s="125"/>
      <c r="GU65" s="125"/>
      <c r="GV65" s="125"/>
      <c r="GW65" s="125"/>
      <c r="GX65" s="125"/>
      <c r="GY65" s="125"/>
      <c r="GZ65" s="125"/>
      <c r="HA65" s="125"/>
      <c r="HB65" s="125"/>
      <c r="HC65" s="125"/>
      <c r="HD65" s="125"/>
      <c r="HE65" s="125"/>
      <c r="HF65" s="125"/>
      <c r="HG65" s="125"/>
      <c r="HH65" s="125"/>
      <c r="HI65" s="125"/>
      <c r="HJ65" s="125"/>
      <c r="HK65" s="125"/>
      <c r="HL65" s="125"/>
      <c r="HM65" s="125"/>
      <c r="HN65" s="125"/>
      <c r="HO65" s="125"/>
      <c r="HP65" s="125"/>
      <c r="HQ65" s="125"/>
      <c r="HR65" s="125"/>
      <c r="HS65" s="125"/>
      <c r="HT65" s="125"/>
      <c r="HU65" s="125"/>
      <c r="HV65" s="125"/>
      <c r="HW65" s="125"/>
      <c r="HX65" s="125"/>
      <c r="HY65" s="125"/>
      <c r="HZ65" s="125"/>
      <c r="IA65" s="125"/>
      <c r="IB65" s="125"/>
      <c r="IC65" s="125"/>
      <c r="ID65" s="125"/>
      <c r="IE65" s="125"/>
      <c r="IF65" s="125"/>
      <c r="IG65" s="125"/>
      <c r="IH65" s="125"/>
      <c r="II65" s="125"/>
      <c r="IJ65" s="125"/>
      <c r="IK65" s="125"/>
      <c r="IL65" s="125"/>
      <c r="IM65" s="125"/>
      <c r="IN65" s="125"/>
      <c r="IO65" s="125"/>
      <c r="IP65" s="125"/>
      <c r="IQ65" s="125"/>
      <c r="IR65" s="125"/>
      <c r="IS65" s="125"/>
      <c r="IT65" s="125"/>
      <c r="IU65" s="125"/>
      <c r="IV65" s="125"/>
      <c r="IW65" s="125"/>
      <c r="IX65" s="125"/>
      <c r="IY65" s="125"/>
      <c r="IZ65" s="125"/>
      <c r="JA65" s="125"/>
      <c r="JB65" s="125"/>
      <c r="JC65" s="125"/>
      <c r="JD65" s="125"/>
      <c r="JE65" s="125"/>
      <c r="JF65" s="125"/>
      <c r="JG65" s="125"/>
      <c r="JH65" s="125"/>
      <c r="JI65" s="125"/>
      <c r="JJ65" s="125"/>
      <c r="JK65" s="125"/>
      <c r="JL65" s="125"/>
      <c r="JM65" s="125"/>
      <c r="JN65" s="125"/>
      <c r="JO65" s="125"/>
      <c r="JP65" s="125"/>
      <c r="JQ65" s="125"/>
      <c r="JR65" s="125"/>
      <c r="JS65" s="125"/>
      <c r="JT65" s="125"/>
      <c r="JU65" s="125"/>
      <c r="JV65" s="125"/>
      <c r="JW65" s="125"/>
      <c r="JX65" s="125"/>
      <c r="JY65" s="125"/>
      <c r="JZ65" s="125"/>
      <c r="KA65" s="125"/>
      <c r="KB65" s="125"/>
      <c r="KC65" s="125"/>
      <c r="KD65" s="125"/>
      <c r="KE65" s="125"/>
      <c r="KF65" s="125"/>
      <c r="KG65" s="125"/>
      <c r="KH65" s="125"/>
      <c r="KI65" s="125"/>
      <c r="KJ65" s="125"/>
      <c r="KK65" s="125"/>
      <c r="KL65" s="125"/>
      <c r="KM65" s="125"/>
      <c r="KN65" s="125"/>
      <c r="KO65" s="125"/>
      <c r="KP65" s="125"/>
      <c r="KQ65" s="125"/>
      <c r="KR65" s="125"/>
      <c r="KS65" s="125"/>
      <c r="KT65" s="125"/>
      <c r="KU65" s="125"/>
      <c r="KV65" s="125"/>
      <c r="KW65" s="125"/>
      <c r="KX65" s="125"/>
      <c r="KY65" s="125"/>
      <c r="KZ65" s="125"/>
      <c r="LA65" s="125"/>
      <c r="LB65" s="125"/>
      <c r="LC65" s="125"/>
      <c r="LD65" s="125"/>
      <c r="LE65" s="125"/>
      <c r="LF65" s="125"/>
      <c r="LG65" s="125"/>
      <c r="LH65" s="125"/>
      <c r="LI65" s="125"/>
      <c r="LJ65" s="125"/>
      <c r="LK65" s="125"/>
      <c r="LL65" s="125"/>
      <c r="LM65" s="125"/>
      <c r="LN65" s="125"/>
      <c r="LO65" s="125"/>
      <c r="LP65" s="125"/>
      <c r="LQ65" s="125"/>
      <c r="LR65" s="125"/>
      <c r="LS65" s="125"/>
      <c r="LT65" s="125"/>
      <c r="LU65" s="125"/>
      <c r="LV65" s="125"/>
      <c r="LW65" s="125"/>
      <c r="LX65" s="125"/>
      <c r="LY65" s="125"/>
      <c r="LZ65" s="125"/>
      <c r="MA65" s="125"/>
      <c r="MB65" s="125"/>
      <c r="MC65" s="125"/>
      <c r="MD65" s="125"/>
      <c r="ME65" s="125"/>
      <c r="MF65" s="125"/>
      <c r="MG65" s="125"/>
      <c r="MH65" s="125"/>
      <c r="MI65" s="125"/>
      <c r="MJ65" s="125"/>
      <c r="MK65" s="125"/>
      <c r="ML65" s="125"/>
      <c r="MM65" s="125"/>
      <c r="MN65" s="125"/>
      <c r="MO65" s="125"/>
      <c r="MP65" s="125"/>
      <c r="MQ65" s="125"/>
      <c r="MR65" s="125"/>
      <c r="MS65" s="125"/>
      <c r="MT65" s="125"/>
      <c r="MU65" s="125"/>
      <c r="MV65" s="125"/>
      <c r="MW65" s="125"/>
      <c r="MX65" s="125"/>
      <c r="MY65" s="125"/>
      <c r="MZ65" s="125"/>
    </row>
    <row r="66" spans="2:364">
      <c r="B66" s="125"/>
      <c r="C66" s="125"/>
      <c r="D66" s="125"/>
      <c r="E66" s="125"/>
      <c r="F66" s="125"/>
      <c r="G66" s="125"/>
      <c r="H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9" t="s">
        <v>283</v>
      </c>
      <c r="AT66" s="130" t="s">
        <v>311</v>
      </c>
      <c r="AU66" s="127"/>
      <c r="AV66" s="127"/>
      <c r="AW66" s="127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25"/>
      <c r="DS66" s="125"/>
      <c r="DT66" s="125"/>
      <c r="DU66" s="125"/>
      <c r="DV66" s="125"/>
      <c r="DW66" s="125"/>
      <c r="DX66" s="125"/>
      <c r="DY66" s="125"/>
      <c r="DZ66" s="125"/>
      <c r="EA66" s="125"/>
      <c r="EB66" s="125"/>
      <c r="EC66" s="125"/>
      <c r="ED66" s="125"/>
      <c r="EE66" s="125"/>
      <c r="EF66" s="125"/>
      <c r="EG66" s="125"/>
      <c r="EH66" s="125"/>
      <c r="EI66" s="125"/>
      <c r="EJ66" s="125"/>
      <c r="EK66" s="125"/>
      <c r="EL66" s="125"/>
      <c r="EM66" s="125"/>
      <c r="EN66" s="125"/>
      <c r="EO66" s="125"/>
      <c r="EP66" s="125"/>
      <c r="EQ66" s="125"/>
      <c r="ER66" s="125"/>
      <c r="ES66" s="125"/>
      <c r="ET66" s="125"/>
      <c r="EU66" s="125"/>
      <c r="EV66" s="125"/>
      <c r="EW66" s="125"/>
      <c r="EX66" s="125"/>
      <c r="EY66" s="125"/>
      <c r="EZ66" s="125"/>
      <c r="FA66" s="125"/>
      <c r="FB66" s="125"/>
      <c r="FC66" s="125"/>
      <c r="FD66" s="125"/>
      <c r="FE66" s="125"/>
      <c r="FF66" s="125"/>
      <c r="FG66" s="125"/>
      <c r="FH66" s="125"/>
      <c r="FI66" s="125"/>
      <c r="FJ66" s="125"/>
      <c r="FK66" s="125"/>
      <c r="FL66" s="125"/>
      <c r="FM66" s="125"/>
      <c r="FN66" s="125"/>
      <c r="FO66" s="125"/>
      <c r="FP66" s="125"/>
      <c r="FQ66" s="125"/>
      <c r="FR66" s="125"/>
      <c r="FS66" s="125"/>
      <c r="FT66" s="125"/>
      <c r="FU66" s="125"/>
      <c r="FV66" s="125"/>
      <c r="FW66" s="125"/>
      <c r="FX66" s="125"/>
      <c r="FY66" s="125"/>
      <c r="FZ66" s="125"/>
      <c r="GA66" s="125"/>
      <c r="GB66" s="125"/>
      <c r="GC66" s="125"/>
      <c r="GD66" s="125"/>
      <c r="GE66" s="125"/>
      <c r="GF66" s="125"/>
      <c r="GG66" s="125"/>
      <c r="GH66" s="125"/>
      <c r="GI66" s="125"/>
      <c r="GJ66" s="125"/>
      <c r="GK66" s="125"/>
      <c r="GL66" s="125"/>
      <c r="GM66" s="125"/>
      <c r="GN66" s="125"/>
      <c r="GO66" s="125"/>
      <c r="GP66" s="125"/>
      <c r="GQ66" s="125"/>
      <c r="GR66" s="125"/>
      <c r="GS66" s="125"/>
      <c r="GT66" s="125"/>
      <c r="GU66" s="125"/>
      <c r="GV66" s="125"/>
      <c r="GW66" s="125"/>
      <c r="GX66" s="125"/>
      <c r="GY66" s="125"/>
      <c r="GZ66" s="125"/>
      <c r="HA66" s="125"/>
      <c r="HB66" s="125"/>
      <c r="HC66" s="125"/>
      <c r="HD66" s="125"/>
      <c r="HE66" s="125"/>
      <c r="HF66" s="125"/>
      <c r="HG66" s="125"/>
      <c r="HH66" s="125"/>
      <c r="HI66" s="125"/>
      <c r="HJ66" s="125"/>
      <c r="HK66" s="125"/>
      <c r="HL66" s="125"/>
      <c r="HM66" s="125"/>
      <c r="HN66" s="125"/>
      <c r="HO66" s="125"/>
      <c r="HP66" s="125"/>
      <c r="HQ66" s="125"/>
      <c r="HR66" s="125"/>
      <c r="HS66" s="125"/>
      <c r="HT66" s="125"/>
      <c r="HU66" s="125"/>
      <c r="HV66" s="125"/>
      <c r="HW66" s="125"/>
      <c r="HX66" s="125"/>
      <c r="HY66" s="125"/>
      <c r="HZ66" s="125"/>
      <c r="IA66" s="125"/>
      <c r="IB66" s="125"/>
      <c r="IC66" s="125"/>
      <c r="ID66" s="125"/>
      <c r="IE66" s="125"/>
      <c r="IF66" s="125"/>
      <c r="IG66" s="125"/>
      <c r="IH66" s="125"/>
      <c r="II66" s="125"/>
      <c r="IJ66" s="125"/>
      <c r="IK66" s="125"/>
      <c r="IL66" s="125"/>
      <c r="IM66" s="125"/>
      <c r="IN66" s="125"/>
      <c r="IO66" s="125"/>
      <c r="IP66" s="125"/>
      <c r="IQ66" s="125"/>
      <c r="IR66" s="125"/>
      <c r="IS66" s="125"/>
      <c r="IT66" s="125"/>
      <c r="IU66" s="125"/>
      <c r="IV66" s="125"/>
      <c r="IW66" s="125"/>
      <c r="IX66" s="125"/>
      <c r="IY66" s="125"/>
      <c r="IZ66" s="125"/>
      <c r="JA66" s="125"/>
      <c r="JB66" s="125"/>
      <c r="JC66" s="125"/>
      <c r="JD66" s="125"/>
      <c r="JE66" s="125"/>
      <c r="JF66" s="125"/>
      <c r="JG66" s="125"/>
      <c r="JH66" s="125"/>
      <c r="JI66" s="125"/>
      <c r="JJ66" s="125"/>
      <c r="JK66" s="125"/>
      <c r="JL66" s="125"/>
      <c r="JM66" s="125"/>
      <c r="JN66" s="125"/>
      <c r="JO66" s="125"/>
      <c r="JP66" s="125"/>
      <c r="JQ66" s="125"/>
      <c r="JR66" s="125"/>
      <c r="JS66" s="125"/>
      <c r="JT66" s="125"/>
      <c r="JU66" s="125"/>
      <c r="JV66" s="125"/>
      <c r="JW66" s="125"/>
      <c r="JX66" s="125"/>
      <c r="JY66" s="125"/>
      <c r="JZ66" s="125"/>
      <c r="KA66" s="125"/>
      <c r="KB66" s="125"/>
      <c r="KC66" s="125"/>
      <c r="KD66" s="125"/>
      <c r="KE66" s="125"/>
      <c r="KF66" s="125"/>
      <c r="KG66" s="125"/>
      <c r="KH66" s="125"/>
      <c r="KI66" s="125"/>
      <c r="KJ66" s="125"/>
      <c r="KK66" s="125"/>
      <c r="KL66" s="125"/>
      <c r="KM66" s="125"/>
      <c r="KN66" s="125"/>
      <c r="KO66" s="125"/>
      <c r="KP66" s="125"/>
      <c r="KQ66" s="125"/>
      <c r="KR66" s="125"/>
      <c r="KS66" s="125"/>
      <c r="KT66" s="125"/>
      <c r="KU66" s="125"/>
      <c r="KV66" s="125"/>
      <c r="KW66" s="125"/>
      <c r="KX66" s="125"/>
      <c r="KY66" s="125"/>
      <c r="KZ66" s="125"/>
      <c r="LA66" s="125"/>
      <c r="LB66" s="125"/>
      <c r="LC66" s="125"/>
      <c r="LD66" s="125"/>
      <c r="LE66" s="125"/>
      <c r="LF66" s="125"/>
      <c r="LG66" s="125"/>
      <c r="LH66" s="125"/>
      <c r="LI66" s="125"/>
      <c r="LJ66" s="125"/>
      <c r="LK66" s="125"/>
      <c r="LL66" s="125"/>
      <c r="LM66" s="125"/>
      <c r="LN66" s="125"/>
      <c r="LO66" s="125"/>
      <c r="LP66" s="125"/>
      <c r="LQ66" s="125"/>
      <c r="LR66" s="125"/>
      <c r="LS66" s="125"/>
      <c r="LT66" s="125"/>
      <c r="LU66" s="125"/>
      <c r="LV66" s="125"/>
      <c r="LW66" s="125"/>
      <c r="LX66" s="125"/>
      <c r="LY66" s="125"/>
      <c r="LZ66" s="125"/>
      <c r="MA66" s="125"/>
      <c r="MB66" s="125"/>
      <c r="MC66" s="125"/>
      <c r="MD66" s="125"/>
      <c r="ME66" s="125"/>
      <c r="MF66" s="125"/>
      <c r="MG66" s="125"/>
      <c r="MH66" s="125"/>
      <c r="MI66" s="125"/>
      <c r="MJ66" s="125"/>
      <c r="MK66" s="125"/>
      <c r="ML66" s="125"/>
      <c r="MM66" s="125"/>
      <c r="MN66" s="125"/>
      <c r="MO66" s="125"/>
      <c r="MP66" s="125"/>
      <c r="MQ66" s="125"/>
      <c r="MR66" s="125"/>
      <c r="MS66" s="125"/>
      <c r="MT66" s="125"/>
      <c r="MU66" s="125"/>
      <c r="MV66" s="125"/>
      <c r="MW66" s="125"/>
      <c r="MX66" s="125"/>
      <c r="MY66" s="125"/>
      <c r="MZ66" s="125"/>
    </row>
    <row r="67" spans="2:364">
      <c r="B67" s="125"/>
      <c r="C67" s="125"/>
      <c r="D67" s="125"/>
      <c r="E67" s="125"/>
      <c r="F67" s="125"/>
      <c r="G67" s="125"/>
      <c r="H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9" t="s">
        <v>283</v>
      </c>
      <c r="AT67" s="130" t="s">
        <v>312</v>
      </c>
      <c r="AU67" s="127"/>
      <c r="AV67" s="127"/>
      <c r="AW67" s="127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125"/>
      <c r="DR67" s="125"/>
      <c r="DS67" s="125"/>
      <c r="DT67" s="125"/>
      <c r="DU67" s="125"/>
      <c r="DV67" s="125"/>
      <c r="DW67" s="125"/>
      <c r="DX67" s="125"/>
      <c r="DY67" s="125"/>
      <c r="DZ67" s="125"/>
      <c r="EA67" s="125"/>
      <c r="EB67" s="125"/>
      <c r="EC67" s="125"/>
      <c r="ED67" s="125"/>
      <c r="EE67" s="125"/>
      <c r="EF67" s="125"/>
      <c r="EG67" s="125"/>
      <c r="EH67" s="125"/>
      <c r="EI67" s="125"/>
      <c r="EJ67" s="125"/>
      <c r="EK67" s="125"/>
      <c r="EL67" s="125"/>
      <c r="EM67" s="125"/>
      <c r="EN67" s="125"/>
      <c r="EO67" s="125"/>
      <c r="EP67" s="125"/>
      <c r="EQ67" s="125"/>
      <c r="ER67" s="125"/>
      <c r="ES67" s="125"/>
      <c r="ET67" s="125"/>
      <c r="EU67" s="125"/>
      <c r="EV67" s="125"/>
      <c r="EW67" s="125"/>
      <c r="EX67" s="125"/>
      <c r="EY67" s="125"/>
      <c r="EZ67" s="125"/>
      <c r="FA67" s="125"/>
      <c r="FB67" s="125"/>
      <c r="FC67" s="125"/>
      <c r="FD67" s="125"/>
      <c r="FE67" s="125"/>
      <c r="FF67" s="125"/>
      <c r="FG67" s="125"/>
      <c r="FH67" s="125"/>
      <c r="FI67" s="125"/>
      <c r="FJ67" s="125"/>
      <c r="FK67" s="125"/>
      <c r="FL67" s="125"/>
      <c r="FM67" s="125"/>
      <c r="FN67" s="125"/>
      <c r="FO67" s="125"/>
      <c r="FP67" s="125"/>
      <c r="FQ67" s="125"/>
      <c r="FR67" s="125"/>
      <c r="FS67" s="125"/>
      <c r="FT67" s="125"/>
      <c r="FU67" s="125"/>
      <c r="FV67" s="125"/>
      <c r="FW67" s="125"/>
      <c r="FX67" s="125"/>
      <c r="FY67" s="125"/>
      <c r="FZ67" s="125"/>
      <c r="GA67" s="125"/>
      <c r="GB67" s="125"/>
      <c r="GC67" s="125"/>
      <c r="GD67" s="125"/>
      <c r="GE67" s="125"/>
      <c r="GF67" s="125"/>
      <c r="GG67" s="125"/>
      <c r="GH67" s="125"/>
      <c r="GI67" s="125"/>
      <c r="GJ67" s="125"/>
      <c r="GK67" s="125"/>
      <c r="GL67" s="125"/>
      <c r="GM67" s="125"/>
      <c r="GN67" s="125"/>
      <c r="GO67" s="125"/>
      <c r="GP67" s="125"/>
      <c r="GQ67" s="125"/>
      <c r="GR67" s="125"/>
      <c r="GS67" s="125"/>
      <c r="GT67" s="125"/>
      <c r="GU67" s="125"/>
      <c r="GV67" s="125"/>
      <c r="GW67" s="125"/>
      <c r="GX67" s="125"/>
      <c r="GY67" s="125"/>
      <c r="GZ67" s="125"/>
      <c r="HA67" s="125"/>
      <c r="HB67" s="125"/>
      <c r="HC67" s="125"/>
      <c r="HD67" s="125"/>
      <c r="HE67" s="125"/>
      <c r="HF67" s="125"/>
      <c r="HG67" s="125"/>
      <c r="HH67" s="125"/>
      <c r="HI67" s="125"/>
      <c r="HJ67" s="125"/>
      <c r="HK67" s="125"/>
      <c r="HL67" s="125"/>
      <c r="HM67" s="125"/>
      <c r="HN67" s="125"/>
      <c r="HO67" s="125"/>
      <c r="HP67" s="125"/>
      <c r="HQ67" s="125"/>
      <c r="HR67" s="125"/>
      <c r="HS67" s="125"/>
      <c r="HT67" s="125"/>
      <c r="HU67" s="125"/>
      <c r="HV67" s="125"/>
      <c r="HW67" s="125"/>
      <c r="HX67" s="125"/>
      <c r="HY67" s="125"/>
      <c r="HZ67" s="125"/>
      <c r="IA67" s="125"/>
      <c r="IB67" s="125"/>
      <c r="IC67" s="125"/>
      <c r="ID67" s="125"/>
      <c r="IE67" s="125"/>
      <c r="IF67" s="125"/>
      <c r="IG67" s="125"/>
      <c r="IH67" s="125"/>
      <c r="II67" s="125"/>
      <c r="IJ67" s="125"/>
      <c r="IK67" s="125"/>
      <c r="IL67" s="125"/>
      <c r="IM67" s="125"/>
      <c r="IN67" s="125"/>
      <c r="IO67" s="125"/>
      <c r="IP67" s="125"/>
      <c r="IQ67" s="125"/>
      <c r="IR67" s="125"/>
      <c r="IS67" s="125"/>
      <c r="IT67" s="125"/>
      <c r="IU67" s="125"/>
      <c r="IV67" s="125"/>
      <c r="IW67" s="125"/>
      <c r="IX67" s="125"/>
      <c r="IY67" s="125"/>
      <c r="IZ67" s="125"/>
      <c r="JA67" s="125"/>
      <c r="JB67" s="125"/>
      <c r="JC67" s="125"/>
      <c r="JD67" s="125"/>
      <c r="JE67" s="125"/>
      <c r="JF67" s="125"/>
      <c r="JG67" s="125"/>
      <c r="JH67" s="125"/>
      <c r="JI67" s="125"/>
      <c r="JJ67" s="125"/>
      <c r="JK67" s="125"/>
      <c r="JL67" s="125"/>
      <c r="JM67" s="125"/>
      <c r="JN67" s="125"/>
      <c r="JO67" s="125"/>
      <c r="JP67" s="125"/>
      <c r="JQ67" s="125"/>
      <c r="JR67" s="125"/>
      <c r="JS67" s="125"/>
      <c r="JT67" s="125"/>
      <c r="JU67" s="125"/>
      <c r="JV67" s="125"/>
      <c r="JW67" s="125"/>
      <c r="JX67" s="125"/>
      <c r="JY67" s="125"/>
      <c r="JZ67" s="125"/>
      <c r="KA67" s="125"/>
      <c r="KB67" s="125"/>
      <c r="KC67" s="125"/>
      <c r="KD67" s="125"/>
      <c r="KE67" s="125"/>
      <c r="KF67" s="125"/>
      <c r="KG67" s="125"/>
      <c r="KH67" s="125"/>
      <c r="KI67" s="125"/>
      <c r="KJ67" s="125"/>
      <c r="KK67" s="125"/>
      <c r="KL67" s="125"/>
      <c r="KM67" s="125"/>
      <c r="KN67" s="125"/>
      <c r="KO67" s="125"/>
      <c r="KP67" s="125"/>
      <c r="KQ67" s="125"/>
      <c r="KR67" s="125"/>
      <c r="KS67" s="125"/>
      <c r="KT67" s="125"/>
      <c r="KU67" s="125"/>
      <c r="KV67" s="125"/>
      <c r="KW67" s="125"/>
      <c r="KX67" s="125"/>
      <c r="KY67" s="125"/>
      <c r="KZ67" s="125"/>
      <c r="LA67" s="125"/>
      <c r="LB67" s="125"/>
      <c r="LC67" s="125"/>
      <c r="LD67" s="125"/>
      <c r="LE67" s="125"/>
      <c r="LF67" s="125"/>
      <c r="LG67" s="125"/>
      <c r="LH67" s="125"/>
      <c r="LI67" s="125"/>
      <c r="LJ67" s="125"/>
      <c r="LK67" s="125"/>
      <c r="LL67" s="125"/>
      <c r="LM67" s="125"/>
      <c r="LN67" s="125"/>
      <c r="LO67" s="125"/>
      <c r="LP67" s="125"/>
      <c r="LQ67" s="125"/>
      <c r="LR67" s="125"/>
      <c r="LS67" s="125"/>
      <c r="LT67" s="125"/>
      <c r="LU67" s="125"/>
      <c r="LV67" s="125"/>
      <c r="LW67" s="125"/>
      <c r="LX67" s="125"/>
      <c r="LY67" s="125"/>
      <c r="LZ67" s="125"/>
      <c r="MA67" s="125"/>
      <c r="MB67" s="125"/>
      <c r="MC67" s="125"/>
      <c r="MD67" s="125"/>
      <c r="ME67" s="125"/>
      <c r="MF67" s="125"/>
      <c r="MG67" s="125"/>
      <c r="MH67" s="125"/>
      <c r="MI67" s="125"/>
      <c r="MJ67" s="125"/>
      <c r="MK67" s="125"/>
      <c r="ML67" s="125"/>
      <c r="MM67" s="125"/>
      <c r="MN67" s="125"/>
      <c r="MO67" s="125"/>
      <c r="MP67" s="125"/>
      <c r="MQ67" s="125"/>
      <c r="MR67" s="125"/>
      <c r="MS67" s="125"/>
      <c r="MT67" s="125"/>
      <c r="MU67" s="125"/>
      <c r="MV67" s="125"/>
      <c r="MW67" s="125"/>
      <c r="MX67" s="125"/>
      <c r="MY67" s="125"/>
      <c r="MZ67" s="125"/>
    </row>
    <row r="68" spans="2:364">
      <c r="B68" s="125"/>
      <c r="C68" s="125"/>
      <c r="D68" s="125"/>
      <c r="E68" s="125"/>
      <c r="F68" s="125"/>
      <c r="G68" s="125"/>
      <c r="H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9" t="s">
        <v>283</v>
      </c>
      <c r="AT68" s="130" t="s">
        <v>313</v>
      </c>
      <c r="AU68" s="127"/>
      <c r="AV68" s="127"/>
      <c r="AW68" s="127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5"/>
      <c r="FX68" s="125"/>
      <c r="FY68" s="125"/>
      <c r="FZ68" s="125"/>
      <c r="GA68" s="125"/>
      <c r="GB68" s="125"/>
      <c r="GC68" s="125"/>
      <c r="GD68" s="125"/>
      <c r="GE68" s="125"/>
      <c r="GF68" s="125"/>
      <c r="GG68" s="125"/>
      <c r="GH68" s="125"/>
      <c r="GI68" s="125"/>
      <c r="GJ68" s="125"/>
      <c r="GK68" s="125"/>
      <c r="GL68" s="125"/>
      <c r="GM68" s="125"/>
      <c r="GN68" s="125"/>
      <c r="GO68" s="125"/>
      <c r="GP68" s="125"/>
      <c r="GQ68" s="125"/>
      <c r="GR68" s="125"/>
      <c r="GS68" s="125"/>
      <c r="GT68" s="125"/>
      <c r="GU68" s="125"/>
      <c r="GV68" s="125"/>
      <c r="GW68" s="125"/>
      <c r="GX68" s="125"/>
      <c r="GY68" s="125"/>
      <c r="GZ68" s="125"/>
      <c r="HA68" s="125"/>
      <c r="HB68" s="125"/>
      <c r="HC68" s="125"/>
      <c r="HD68" s="125"/>
      <c r="HE68" s="125"/>
      <c r="HF68" s="125"/>
      <c r="HG68" s="125"/>
      <c r="HH68" s="125"/>
      <c r="HI68" s="125"/>
      <c r="HJ68" s="125"/>
      <c r="HK68" s="125"/>
      <c r="HL68" s="125"/>
      <c r="HM68" s="125"/>
      <c r="HN68" s="125"/>
      <c r="HO68" s="125"/>
      <c r="HP68" s="125"/>
      <c r="HQ68" s="125"/>
      <c r="HR68" s="125"/>
      <c r="HS68" s="125"/>
      <c r="HT68" s="125"/>
      <c r="HU68" s="125"/>
      <c r="HV68" s="125"/>
      <c r="HW68" s="125"/>
      <c r="HX68" s="125"/>
      <c r="HY68" s="125"/>
      <c r="HZ68" s="125"/>
      <c r="IA68" s="125"/>
      <c r="IB68" s="125"/>
      <c r="IC68" s="125"/>
      <c r="ID68" s="125"/>
      <c r="IE68" s="125"/>
      <c r="IF68" s="125"/>
      <c r="IG68" s="125"/>
      <c r="IH68" s="125"/>
      <c r="II68" s="125"/>
      <c r="IJ68" s="125"/>
      <c r="IK68" s="125"/>
      <c r="IL68" s="125"/>
      <c r="IM68" s="125"/>
      <c r="IN68" s="125"/>
      <c r="IO68" s="125"/>
      <c r="IP68" s="125"/>
      <c r="IQ68" s="125"/>
      <c r="IR68" s="125"/>
      <c r="IS68" s="125"/>
      <c r="IT68" s="125"/>
      <c r="IU68" s="125"/>
      <c r="IV68" s="125"/>
      <c r="IW68" s="125"/>
      <c r="IX68" s="125"/>
      <c r="IY68" s="125"/>
      <c r="IZ68" s="125"/>
      <c r="JA68" s="125"/>
      <c r="JB68" s="125"/>
      <c r="JC68" s="125"/>
      <c r="JD68" s="125"/>
      <c r="JE68" s="125"/>
      <c r="JF68" s="125"/>
      <c r="JG68" s="125"/>
      <c r="JH68" s="125"/>
      <c r="JI68" s="125"/>
      <c r="JJ68" s="125"/>
      <c r="JK68" s="125"/>
      <c r="JL68" s="125"/>
      <c r="JM68" s="125"/>
      <c r="JN68" s="125"/>
      <c r="JO68" s="125"/>
      <c r="JP68" s="125"/>
      <c r="JQ68" s="125"/>
      <c r="JR68" s="125"/>
      <c r="JS68" s="125"/>
      <c r="JT68" s="125"/>
      <c r="JU68" s="125"/>
      <c r="JV68" s="125"/>
      <c r="JW68" s="125"/>
      <c r="JX68" s="125"/>
      <c r="JY68" s="125"/>
      <c r="JZ68" s="125"/>
      <c r="KA68" s="125"/>
      <c r="KB68" s="125"/>
      <c r="KC68" s="125"/>
      <c r="KD68" s="125"/>
      <c r="KE68" s="125"/>
      <c r="KF68" s="125"/>
      <c r="KG68" s="125"/>
      <c r="KH68" s="125"/>
      <c r="KI68" s="125"/>
      <c r="KJ68" s="125"/>
      <c r="KK68" s="125"/>
      <c r="KL68" s="125"/>
      <c r="KM68" s="125"/>
      <c r="KN68" s="125"/>
      <c r="KO68" s="125"/>
      <c r="KP68" s="125"/>
      <c r="KQ68" s="125"/>
      <c r="KR68" s="125"/>
      <c r="KS68" s="125"/>
      <c r="KT68" s="125"/>
      <c r="KU68" s="125"/>
      <c r="KV68" s="125"/>
      <c r="KW68" s="125"/>
      <c r="KX68" s="125"/>
      <c r="KY68" s="125"/>
      <c r="KZ68" s="125"/>
      <c r="LA68" s="125"/>
      <c r="LB68" s="125"/>
      <c r="LC68" s="125"/>
      <c r="LD68" s="125"/>
      <c r="LE68" s="125"/>
      <c r="LF68" s="125"/>
      <c r="LG68" s="125"/>
      <c r="LH68" s="125"/>
      <c r="LI68" s="125"/>
      <c r="LJ68" s="125"/>
      <c r="LK68" s="125"/>
      <c r="LL68" s="125"/>
      <c r="LM68" s="125"/>
      <c r="LN68" s="125"/>
      <c r="LO68" s="125"/>
      <c r="LP68" s="125"/>
      <c r="LQ68" s="125"/>
      <c r="LR68" s="125"/>
      <c r="LS68" s="125"/>
      <c r="LT68" s="125"/>
      <c r="LU68" s="125"/>
      <c r="LV68" s="125"/>
      <c r="LW68" s="125"/>
      <c r="LX68" s="125"/>
      <c r="LY68" s="125"/>
      <c r="LZ68" s="125"/>
      <c r="MA68" s="125"/>
      <c r="MB68" s="125"/>
      <c r="MC68" s="125"/>
      <c r="MD68" s="125"/>
      <c r="ME68" s="125"/>
      <c r="MF68" s="125"/>
      <c r="MG68" s="125"/>
      <c r="MH68" s="125"/>
      <c r="MI68" s="125"/>
      <c r="MJ68" s="125"/>
      <c r="MK68" s="125"/>
      <c r="ML68" s="125"/>
      <c r="MM68" s="125"/>
      <c r="MN68" s="125"/>
      <c r="MO68" s="125"/>
      <c r="MP68" s="125"/>
      <c r="MQ68" s="125"/>
      <c r="MR68" s="125"/>
      <c r="MS68" s="125"/>
      <c r="MT68" s="125"/>
      <c r="MU68" s="125"/>
      <c r="MV68" s="125"/>
      <c r="MW68" s="125"/>
      <c r="MX68" s="125"/>
      <c r="MY68" s="125"/>
      <c r="MZ68" s="125"/>
    </row>
    <row r="69" spans="2:364">
      <c r="B69" s="125"/>
      <c r="C69" s="125"/>
      <c r="D69" s="125"/>
      <c r="E69" s="125"/>
      <c r="F69" s="125"/>
      <c r="G69" s="125"/>
      <c r="H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9" t="s">
        <v>283</v>
      </c>
      <c r="AT69" s="130" t="s">
        <v>314</v>
      </c>
      <c r="AU69" s="127"/>
      <c r="AV69" s="127"/>
      <c r="AW69" s="127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5"/>
      <c r="FX69" s="125"/>
      <c r="FY69" s="125"/>
      <c r="FZ69" s="125"/>
      <c r="GA69" s="125"/>
      <c r="GB69" s="125"/>
      <c r="GC69" s="125"/>
      <c r="GD69" s="125"/>
      <c r="GE69" s="125"/>
      <c r="GF69" s="125"/>
      <c r="GG69" s="125"/>
      <c r="GH69" s="125"/>
      <c r="GI69" s="125"/>
      <c r="GJ69" s="125"/>
      <c r="GK69" s="125"/>
      <c r="GL69" s="125"/>
      <c r="GM69" s="125"/>
      <c r="GN69" s="125"/>
      <c r="GO69" s="125"/>
      <c r="GP69" s="125"/>
      <c r="GQ69" s="125"/>
      <c r="GR69" s="125"/>
      <c r="GS69" s="125"/>
      <c r="GT69" s="125"/>
      <c r="GU69" s="125"/>
      <c r="GV69" s="125"/>
      <c r="GW69" s="125"/>
      <c r="GX69" s="125"/>
      <c r="GY69" s="125"/>
      <c r="GZ69" s="125"/>
      <c r="HA69" s="125"/>
      <c r="HB69" s="125"/>
      <c r="HC69" s="125"/>
      <c r="HD69" s="125"/>
      <c r="HE69" s="125"/>
      <c r="HF69" s="125"/>
      <c r="HG69" s="125"/>
      <c r="HH69" s="125"/>
      <c r="HI69" s="125"/>
      <c r="HJ69" s="125"/>
      <c r="HK69" s="125"/>
      <c r="HL69" s="125"/>
      <c r="HM69" s="125"/>
      <c r="HN69" s="125"/>
      <c r="HO69" s="125"/>
      <c r="HP69" s="125"/>
      <c r="HQ69" s="125"/>
      <c r="HR69" s="125"/>
      <c r="HS69" s="125"/>
      <c r="HT69" s="125"/>
      <c r="HU69" s="125"/>
      <c r="HV69" s="125"/>
      <c r="HW69" s="125"/>
      <c r="HX69" s="125"/>
      <c r="HY69" s="125"/>
      <c r="HZ69" s="125"/>
      <c r="IA69" s="125"/>
      <c r="IB69" s="125"/>
      <c r="IC69" s="125"/>
      <c r="ID69" s="125"/>
      <c r="IE69" s="125"/>
      <c r="IF69" s="125"/>
      <c r="IG69" s="125"/>
      <c r="IH69" s="125"/>
      <c r="II69" s="125"/>
      <c r="IJ69" s="125"/>
      <c r="IK69" s="125"/>
      <c r="IL69" s="125"/>
      <c r="IM69" s="125"/>
      <c r="IN69" s="125"/>
      <c r="IO69" s="125"/>
      <c r="IP69" s="125"/>
      <c r="IQ69" s="125"/>
      <c r="IR69" s="125"/>
      <c r="IS69" s="125"/>
      <c r="IT69" s="125"/>
      <c r="IU69" s="125"/>
      <c r="IV69" s="125"/>
      <c r="IW69" s="125"/>
      <c r="IX69" s="125"/>
      <c r="IY69" s="125"/>
      <c r="IZ69" s="125"/>
      <c r="JA69" s="125"/>
      <c r="JB69" s="125"/>
      <c r="JC69" s="125"/>
      <c r="JD69" s="125"/>
      <c r="JE69" s="125"/>
      <c r="JF69" s="125"/>
      <c r="JG69" s="125"/>
      <c r="JH69" s="125"/>
      <c r="JI69" s="125"/>
      <c r="JJ69" s="125"/>
      <c r="JK69" s="125"/>
      <c r="JL69" s="125"/>
      <c r="JM69" s="125"/>
      <c r="JN69" s="125"/>
      <c r="JO69" s="125"/>
      <c r="JP69" s="125"/>
      <c r="JQ69" s="125"/>
      <c r="JR69" s="125"/>
      <c r="JS69" s="125"/>
      <c r="JT69" s="125"/>
      <c r="JU69" s="125"/>
      <c r="JV69" s="125"/>
      <c r="JW69" s="125"/>
      <c r="JX69" s="125"/>
      <c r="JY69" s="125"/>
      <c r="JZ69" s="125"/>
      <c r="KA69" s="125"/>
      <c r="KB69" s="125"/>
      <c r="KC69" s="125"/>
      <c r="KD69" s="125"/>
      <c r="KE69" s="125"/>
      <c r="KF69" s="125"/>
      <c r="KG69" s="125"/>
      <c r="KH69" s="125"/>
      <c r="KI69" s="125"/>
      <c r="KJ69" s="125"/>
      <c r="KK69" s="125"/>
      <c r="KL69" s="125"/>
      <c r="KM69" s="125"/>
      <c r="KN69" s="125"/>
      <c r="KO69" s="125"/>
      <c r="KP69" s="125"/>
      <c r="KQ69" s="125"/>
      <c r="KR69" s="125"/>
      <c r="KS69" s="125"/>
      <c r="KT69" s="125"/>
      <c r="KU69" s="125"/>
      <c r="KV69" s="125"/>
      <c r="KW69" s="125"/>
      <c r="KX69" s="125"/>
      <c r="KY69" s="125"/>
      <c r="KZ69" s="125"/>
      <c r="LA69" s="125"/>
      <c r="LB69" s="125"/>
      <c r="LC69" s="125"/>
      <c r="LD69" s="125"/>
      <c r="LE69" s="125"/>
      <c r="LF69" s="125"/>
      <c r="LG69" s="125"/>
      <c r="LH69" s="125"/>
      <c r="LI69" s="125"/>
      <c r="LJ69" s="125"/>
      <c r="LK69" s="125"/>
      <c r="LL69" s="125"/>
      <c r="LM69" s="125"/>
      <c r="LN69" s="125"/>
      <c r="LO69" s="125"/>
      <c r="LP69" s="125"/>
      <c r="LQ69" s="125"/>
      <c r="LR69" s="125"/>
      <c r="LS69" s="125"/>
      <c r="LT69" s="125"/>
      <c r="LU69" s="125"/>
      <c r="LV69" s="125"/>
      <c r="LW69" s="125"/>
      <c r="LX69" s="125"/>
      <c r="LY69" s="125"/>
      <c r="LZ69" s="125"/>
      <c r="MA69" s="125"/>
      <c r="MB69" s="125"/>
      <c r="MC69" s="125"/>
      <c r="MD69" s="125"/>
      <c r="ME69" s="125"/>
      <c r="MF69" s="125"/>
      <c r="MG69" s="125"/>
      <c r="MH69" s="125"/>
      <c r="MI69" s="125"/>
      <c r="MJ69" s="125"/>
      <c r="MK69" s="125"/>
      <c r="ML69" s="125"/>
      <c r="MM69" s="125"/>
      <c r="MN69" s="125"/>
      <c r="MO69" s="125"/>
      <c r="MP69" s="125"/>
      <c r="MQ69" s="125"/>
      <c r="MR69" s="125"/>
      <c r="MS69" s="125"/>
      <c r="MT69" s="125"/>
      <c r="MU69" s="125"/>
      <c r="MV69" s="125"/>
      <c r="MW69" s="125"/>
      <c r="MX69" s="125"/>
      <c r="MY69" s="125"/>
      <c r="MZ69" s="125"/>
    </row>
    <row r="70" spans="2:364">
      <c r="B70" s="125"/>
      <c r="C70" s="125"/>
      <c r="D70" s="125"/>
      <c r="E70" s="125"/>
      <c r="F70" s="125"/>
      <c r="G70" s="125"/>
      <c r="H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9" t="s">
        <v>283</v>
      </c>
      <c r="AT70" s="130" t="s">
        <v>315</v>
      </c>
      <c r="AU70" s="127"/>
      <c r="AV70" s="127"/>
      <c r="AW70" s="127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125"/>
      <c r="DR70" s="125"/>
      <c r="DS70" s="125"/>
      <c r="DT70" s="125"/>
      <c r="DU70" s="125"/>
      <c r="DV70" s="125"/>
      <c r="DW70" s="125"/>
      <c r="DX70" s="125"/>
      <c r="DY70" s="125"/>
      <c r="DZ70" s="125"/>
      <c r="EA70" s="125"/>
      <c r="EB70" s="125"/>
      <c r="EC70" s="125"/>
      <c r="ED70" s="125"/>
      <c r="EE70" s="125"/>
      <c r="EF70" s="125"/>
      <c r="EG70" s="125"/>
      <c r="EH70" s="125"/>
      <c r="EI70" s="125"/>
      <c r="EJ70" s="125"/>
      <c r="EK70" s="125"/>
      <c r="EL70" s="125"/>
      <c r="EM70" s="125"/>
      <c r="EN70" s="125"/>
      <c r="EO70" s="125"/>
      <c r="EP70" s="125"/>
      <c r="EQ70" s="125"/>
      <c r="ER70" s="125"/>
      <c r="ES70" s="125"/>
      <c r="ET70" s="125"/>
      <c r="EU70" s="125"/>
      <c r="EV70" s="125"/>
      <c r="EW70" s="125"/>
      <c r="EX70" s="125"/>
      <c r="EY70" s="125"/>
      <c r="EZ70" s="125"/>
      <c r="FA70" s="125"/>
      <c r="FB70" s="125"/>
      <c r="FC70" s="125"/>
      <c r="FD70" s="125"/>
      <c r="FE70" s="125"/>
      <c r="FF70" s="125"/>
      <c r="FG70" s="125"/>
      <c r="FH70" s="125"/>
      <c r="FI70" s="125"/>
      <c r="FJ70" s="125"/>
      <c r="FK70" s="125"/>
      <c r="FL70" s="125"/>
      <c r="FM70" s="125"/>
      <c r="FN70" s="125"/>
      <c r="FO70" s="125"/>
      <c r="FP70" s="125"/>
      <c r="FQ70" s="125"/>
      <c r="FR70" s="125"/>
      <c r="FS70" s="125"/>
      <c r="FT70" s="125"/>
      <c r="FU70" s="125"/>
      <c r="FV70" s="125"/>
      <c r="FW70" s="125"/>
      <c r="FX70" s="125"/>
      <c r="FY70" s="125"/>
      <c r="FZ70" s="125"/>
      <c r="GA70" s="125"/>
      <c r="GB70" s="125"/>
      <c r="GC70" s="125"/>
      <c r="GD70" s="125"/>
      <c r="GE70" s="125"/>
      <c r="GF70" s="125"/>
      <c r="GG70" s="125"/>
      <c r="GH70" s="125"/>
      <c r="GI70" s="125"/>
      <c r="GJ70" s="125"/>
      <c r="GK70" s="125"/>
      <c r="GL70" s="125"/>
      <c r="GM70" s="125"/>
      <c r="GN70" s="125"/>
      <c r="GO70" s="125"/>
      <c r="GP70" s="125"/>
      <c r="GQ70" s="125"/>
      <c r="GR70" s="125"/>
      <c r="GS70" s="125"/>
      <c r="GT70" s="125"/>
      <c r="GU70" s="125"/>
      <c r="GV70" s="125"/>
      <c r="GW70" s="125"/>
      <c r="GX70" s="125"/>
      <c r="GY70" s="125"/>
      <c r="GZ70" s="125"/>
      <c r="HA70" s="125"/>
      <c r="HB70" s="125"/>
      <c r="HC70" s="125"/>
      <c r="HD70" s="125"/>
      <c r="HE70" s="125"/>
      <c r="HF70" s="125"/>
      <c r="HG70" s="125"/>
      <c r="HH70" s="125"/>
      <c r="HI70" s="125"/>
      <c r="HJ70" s="125"/>
      <c r="HK70" s="125"/>
      <c r="HL70" s="125"/>
      <c r="HM70" s="125"/>
      <c r="HN70" s="125"/>
      <c r="HO70" s="125"/>
      <c r="HP70" s="125"/>
      <c r="HQ70" s="125"/>
      <c r="HR70" s="125"/>
      <c r="HS70" s="125"/>
      <c r="HT70" s="125"/>
      <c r="HU70" s="125"/>
      <c r="HV70" s="125"/>
      <c r="HW70" s="125"/>
      <c r="HX70" s="125"/>
      <c r="HY70" s="125"/>
      <c r="HZ70" s="125"/>
      <c r="IA70" s="125"/>
      <c r="IB70" s="125"/>
      <c r="IC70" s="125"/>
      <c r="ID70" s="125"/>
      <c r="IE70" s="125"/>
      <c r="IF70" s="125"/>
      <c r="IG70" s="125"/>
      <c r="IH70" s="125"/>
      <c r="II70" s="125"/>
      <c r="IJ70" s="125"/>
      <c r="IK70" s="125"/>
      <c r="IL70" s="125"/>
      <c r="IM70" s="125"/>
      <c r="IN70" s="125"/>
      <c r="IO70" s="125"/>
      <c r="IP70" s="125"/>
      <c r="IQ70" s="125"/>
      <c r="IR70" s="125"/>
      <c r="IS70" s="125"/>
      <c r="IT70" s="125"/>
      <c r="IU70" s="125"/>
      <c r="IV70" s="125"/>
      <c r="IW70" s="125"/>
      <c r="IX70" s="125"/>
      <c r="IY70" s="125"/>
      <c r="IZ70" s="125"/>
      <c r="JA70" s="125"/>
      <c r="JB70" s="125"/>
      <c r="JC70" s="125"/>
      <c r="JD70" s="125"/>
      <c r="JE70" s="125"/>
      <c r="JF70" s="125"/>
      <c r="JG70" s="125"/>
      <c r="JH70" s="125"/>
      <c r="JI70" s="125"/>
      <c r="JJ70" s="125"/>
      <c r="JK70" s="125"/>
      <c r="JL70" s="125"/>
      <c r="JM70" s="125"/>
      <c r="JN70" s="125"/>
      <c r="JO70" s="125"/>
      <c r="JP70" s="125"/>
      <c r="JQ70" s="125"/>
      <c r="JR70" s="125"/>
      <c r="JS70" s="125"/>
      <c r="JT70" s="125"/>
      <c r="JU70" s="125"/>
      <c r="JV70" s="125"/>
      <c r="JW70" s="125"/>
      <c r="JX70" s="125"/>
      <c r="JY70" s="125"/>
      <c r="JZ70" s="125"/>
      <c r="KA70" s="125"/>
      <c r="KB70" s="125"/>
      <c r="KC70" s="125"/>
      <c r="KD70" s="125"/>
      <c r="KE70" s="125"/>
      <c r="KF70" s="125"/>
      <c r="KG70" s="125"/>
      <c r="KH70" s="125"/>
      <c r="KI70" s="125"/>
      <c r="KJ70" s="125"/>
      <c r="KK70" s="125"/>
      <c r="KL70" s="125"/>
      <c r="KM70" s="125"/>
      <c r="KN70" s="125"/>
      <c r="KO70" s="125"/>
      <c r="KP70" s="125"/>
      <c r="KQ70" s="125"/>
      <c r="KR70" s="125"/>
      <c r="KS70" s="125"/>
      <c r="KT70" s="125"/>
      <c r="KU70" s="125"/>
      <c r="KV70" s="125"/>
      <c r="KW70" s="125"/>
      <c r="KX70" s="125"/>
      <c r="KY70" s="125"/>
      <c r="KZ70" s="125"/>
      <c r="LA70" s="125"/>
      <c r="LB70" s="125"/>
      <c r="LC70" s="125"/>
      <c r="LD70" s="125"/>
      <c r="LE70" s="125"/>
      <c r="LF70" s="125"/>
      <c r="LG70" s="125"/>
      <c r="LH70" s="125"/>
      <c r="LI70" s="125"/>
      <c r="LJ70" s="125"/>
      <c r="LK70" s="125"/>
      <c r="LL70" s="125"/>
      <c r="LM70" s="125"/>
      <c r="LN70" s="125"/>
      <c r="LO70" s="125"/>
      <c r="LP70" s="125"/>
      <c r="LQ70" s="125"/>
      <c r="LR70" s="125"/>
      <c r="LS70" s="125"/>
      <c r="LT70" s="125"/>
      <c r="LU70" s="125"/>
      <c r="LV70" s="125"/>
      <c r="LW70" s="125"/>
      <c r="LX70" s="125"/>
      <c r="LY70" s="125"/>
      <c r="LZ70" s="125"/>
      <c r="MA70" s="125"/>
      <c r="MB70" s="125"/>
      <c r="MC70" s="125"/>
      <c r="MD70" s="125"/>
      <c r="ME70" s="125"/>
      <c r="MF70" s="125"/>
      <c r="MG70" s="125"/>
      <c r="MH70" s="125"/>
      <c r="MI70" s="125"/>
      <c r="MJ70" s="125"/>
      <c r="MK70" s="125"/>
      <c r="ML70" s="125"/>
      <c r="MM70" s="125"/>
      <c r="MN70" s="125"/>
      <c r="MO70" s="125"/>
      <c r="MP70" s="125"/>
      <c r="MQ70" s="125"/>
      <c r="MR70" s="125"/>
      <c r="MS70" s="125"/>
      <c r="MT70" s="125"/>
      <c r="MU70" s="125"/>
      <c r="MV70" s="125"/>
      <c r="MW70" s="125"/>
      <c r="MX70" s="125"/>
      <c r="MY70" s="125"/>
      <c r="MZ70" s="125"/>
    </row>
    <row r="71" spans="2:364">
      <c r="B71" s="125"/>
      <c r="C71" s="125"/>
      <c r="D71" s="125"/>
      <c r="E71" s="125"/>
      <c r="F71" s="125"/>
      <c r="G71" s="125"/>
      <c r="H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9" t="s">
        <v>283</v>
      </c>
      <c r="AT71" s="130" t="s">
        <v>316</v>
      </c>
      <c r="AU71" s="127"/>
      <c r="AV71" s="127"/>
      <c r="AW71" s="127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5"/>
      <c r="DK71" s="125"/>
      <c r="DL71" s="125"/>
      <c r="DM71" s="125"/>
      <c r="DN71" s="125"/>
      <c r="DO71" s="125"/>
      <c r="DP71" s="125"/>
      <c r="DQ71" s="125"/>
      <c r="DR71" s="125"/>
      <c r="DS71" s="125"/>
      <c r="DT71" s="125"/>
      <c r="DU71" s="125"/>
      <c r="DV71" s="125"/>
      <c r="DW71" s="125"/>
      <c r="DX71" s="125"/>
      <c r="DY71" s="125"/>
      <c r="DZ71" s="125"/>
      <c r="EA71" s="125"/>
      <c r="EB71" s="125"/>
      <c r="EC71" s="125"/>
      <c r="ED71" s="125"/>
      <c r="EE71" s="125"/>
      <c r="EF71" s="125"/>
      <c r="EG71" s="125"/>
      <c r="EH71" s="125"/>
      <c r="EI71" s="125"/>
      <c r="EJ71" s="125"/>
      <c r="EK71" s="125"/>
      <c r="EL71" s="125"/>
      <c r="EM71" s="125"/>
      <c r="EN71" s="125"/>
      <c r="EO71" s="125"/>
      <c r="EP71" s="125"/>
      <c r="EQ71" s="125"/>
      <c r="ER71" s="125"/>
      <c r="ES71" s="125"/>
      <c r="ET71" s="125"/>
      <c r="EU71" s="125"/>
      <c r="EV71" s="125"/>
      <c r="EW71" s="125"/>
      <c r="EX71" s="125"/>
      <c r="EY71" s="125"/>
      <c r="EZ71" s="125"/>
      <c r="FA71" s="125"/>
      <c r="FB71" s="125"/>
      <c r="FC71" s="125"/>
      <c r="FD71" s="125"/>
      <c r="FE71" s="125"/>
      <c r="FF71" s="125"/>
      <c r="FG71" s="125"/>
      <c r="FH71" s="125"/>
      <c r="FI71" s="125"/>
      <c r="FJ71" s="125"/>
      <c r="FK71" s="125"/>
      <c r="FL71" s="125"/>
      <c r="FM71" s="125"/>
      <c r="FN71" s="125"/>
      <c r="FO71" s="125"/>
      <c r="FP71" s="125"/>
      <c r="FQ71" s="125"/>
      <c r="FR71" s="125"/>
      <c r="FS71" s="125"/>
      <c r="FT71" s="125"/>
      <c r="FU71" s="125"/>
      <c r="FV71" s="125"/>
      <c r="FW71" s="125"/>
      <c r="FX71" s="125"/>
      <c r="FY71" s="125"/>
      <c r="FZ71" s="125"/>
      <c r="GA71" s="125"/>
      <c r="GB71" s="125"/>
      <c r="GC71" s="125"/>
      <c r="GD71" s="125"/>
      <c r="GE71" s="125"/>
      <c r="GF71" s="125"/>
      <c r="GG71" s="125"/>
      <c r="GH71" s="125"/>
      <c r="GI71" s="125"/>
      <c r="GJ71" s="125"/>
      <c r="GK71" s="125"/>
      <c r="GL71" s="125"/>
      <c r="GM71" s="125"/>
      <c r="GN71" s="125"/>
      <c r="GO71" s="125"/>
      <c r="GP71" s="125"/>
      <c r="GQ71" s="125"/>
      <c r="GR71" s="125"/>
      <c r="GS71" s="125"/>
      <c r="GT71" s="125"/>
      <c r="GU71" s="125"/>
      <c r="GV71" s="125"/>
      <c r="GW71" s="125"/>
      <c r="GX71" s="125"/>
      <c r="GY71" s="125"/>
      <c r="GZ71" s="125"/>
      <c r="HA71" s="125"/>
      <c r="HB71" s="125"/>
      <c r="HC71" s="125"/>
      <c r="HD71" s="125"/>
      <c r="HE71" s="125"/>
      <c r="HF71" s="125"/>
      <c r="HG71" s="125"/>
      <c r="HH71" s="125"/>
      <c r="HI71" s="125"/>
      <c r="HJ71" s="125"/>
      <c r="HK71" s="125"/>
      <c r="HL71" s="125"/>
      <c r="HM71" s="125"/>
      <c r="HN71" s="125"/>
      <c r="HO71" s="125"/>
      <c r="HP71" s="125"/>
      <c r="HQ71" s="125"/>
      <c r="HR71" s="125"/>
      <c r="HS71" s="125"/>
      <c r="HT71" s="125"/>
      <c r="HU71" s="125"/>
      <c r="HV71" s="125"/>
      <c r="HW71" s="125"/>
      <c r="HX71" s="125"/>
      <c r="HY71" s="125"/>
      <c r="HZ71" s="125"/>
      <c r="IA71" s="125"/>
      <c r="IB71" s="125"/>
      <c r="IC71" s="125"/>
      <c r="ID71" s="125"/>
      <c r="IE71" s="125"/>
      <c r="IF71" s="125"/>
      <c r="IG71" s="125"/>
      <c r="IH71" s="125"/>
      <c r="II71" s="125"/>
      <c r="IJ71" s="125"/>
      <c r="IK71" s="125"/>
      <c r="IL71" s="125"/>
      <c r="IM71" s="125"/>
      <c r="IN71" s="125"/>
      <c r="IO71" s="125"/>
      <c r="IP71" s="125"/>
      <c r="IQ71" s="125"/>
      <c r="IR71" s="125"/>
      <c r="IS71" s="125"/>
      <c r="IT71" s="125"/>
      <c r="IU71" s="125"/>
      <c r="IV71" s="125"/>
      <c r="IW71" s="125"/>
      <c r="IX71" s="125"/>
      <c r="IY71" s="125"/>
      <c r="IZ71" s="125"/>
      <c r="JA71" s="125"/>
      <c r="JB71" s="125"/>
      <c r="JC71" s="125"/>
      <c r="JD71" s="125"/>
      <c r="JE71" s="125"/>
      <c r="JF71" s="125"/>
      <c r="JG71" s="125"/>
      <c r="JH71" s="125"/>
      <c r="JI71" s="125"/>
      <c r="JJ71" s="125"/>
      <c r="JK71" s="125"/>
      <c r="JL71" s="125"/>
      <c r="JM71" s="125"/>
      <c r="JN71" s="125"/>
      <c r="JO71" s="125"/>
      <c r="JP71" s="125"/>
      <c r="JQ71" s="125"/>
      <c r="JR71" s="125"/>
      <c r="JS71" s="125"/>
      <c r="JT71" s="125"/>
      <c r="JU71" s="125"/>
      <c r="JV71" s="125"/>
      <c r="JW71" s="125"/>
      <c r="JX71" s="125"/>
      <c r="JY71" s="125"/>
      <c r="JZ71" s="125"/>
      <c r="KA71" s="125"/>
      <c r="KB71" s="125"/>
      <c r="KC71" s="125"/>
      <c r="KD71" s="125"/>
      <c r="KE71" s="125"/>
      <c r="KF71" s="125"/>
      <c r="KG71" s="125"/>
      <c r="KH71" s="125"/>
      <c r="KI71" s="125"/>
      <c r="KJ71" s="125"/>
      <c r="KK71" s="125"/>
      <c r="KL71" s="125"/>
      <c r="KM71" s="125"/>
      <c r="KN71" s="125"/>
      <c r="KO71" s="125"/>
      <c r="KP71" s="125"/>
      <c r="KQ71" s="125"/>
      <c r="KR71" s="125"/>
      <c r="KS71" s="125"/>
      <c r="KT71" s="125"/>
      <c r="KU71" s="125"/>
      <c r="KV71" s="125"/>
      <c r="KW71" s="125"/>
      <c r="KX71" s="125"/>
      <c r="KY71" s="125"/>
      <c r="KZ71" s="125"/>
      <c r="LA71" s="125"/>
      <c r="LB71" s="125"/>
      <c r="LC71" s="125"/>
      <c r="LD71" s="125"/>
      <c r="LE71" s="125"/>
      <c r="LF71" s="125"/>
      <c r="LG71" s="125"/>
      <c r="LH71" s="125"/>
      <c r="LI71" s="125"/>
      <c r="LJ71" s="125"/>
      <c r="LK71" s="125"/>
      <c r="LL71" s="125"/>
      <c r="LM71" s="125"/>
      <c r="LN71" s="125"/>
      <c r="LO71" s="125"/>
      <c r="LP71" s="125"/>
      <c r="LQ71" s="125"/>
      <c r="LR71" s="125"/>
      <c r="LS71" s="125"/>
      <c r="LT71" s="125"/>
      <c r="LU71" s="125"/>
      <c r="LV71" s="125"/>
      <c r="LW71" s="125"/>
      <c r="LX71" s="125"/>
      <c r="LY71" s="125"/>
      <c r="LZ71" s="125"/>
      <c r="MA71" s="125"/>
      <c r="MB71" s="125"/>
      <c r="MC71" s="125"/>
      <c r="MD71" s="125"/>
      <c r="ME71" s="125"/>
      <c r="MF71" s="125"/>
      <c r="MG71" s="125"/>
      <c r="MH71" s="125"/>
      <c r="MI71" s="125"/>
      <c r="MJ71" s="125"/>
      <c r="MK71" s="125"/>
      <c r="ML71" s="125"/>
      <c r="MM71" s="125"/>
      <c r="MN71" s="125"/>
      <c r="MO71" s="125"/>
      <c r="MP71" s="125"/>
      <c r="MQ71" s="125"/>
      <c r="MR71" s="125"/>
      <c r="MS71" s="125"/>
      <c r="MT71" s="125"/>
      <c r="MU71" s="125"/>
      <c r="MV71" s="125"/>
      <c r="MW71" s="125"/>
      <c r="MX71" s="125"/>
      <c r="MY71" s="125"/>
      <c r="MZ71" s="125"/>
    </row>
    <row r="72" spans="2:364">
      <c r="B72" s="125"/>
      <c r="C72" s="125"/>
      <c r="D72" s="125"/>
      <c r="E72" s="125"/>
      <c r="F72" s="125"/>
      <c r="G72" s="125"/>
      <c r="H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9" t="s">
        <v>317</v>
      </c>
      <c r="AT72" s="130" t="s">
        <v>318</v>
      </c>
      <c r="AU72" s="127"/>
      <c r="AV72" s="127"/>
      <c r="AW72" s="127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K72" s="125"/>
      <c r="DL72" s="125"/>
      <c r="DM72" s="125"/>
      <c r="DN72" s="125"/>
      <c r="DO72" s="125"/>
      <c r="DP72" s="125"/>
      <c r="DQ72" s="125"/>
      <c r="DR72" s="125"/>
      <c r="DS72" s="125"/>
      <c r="DT72" s="125"/>
      <c r="DU72" s="125"/>
      <c r="DV72" s="125"/>
      <c r="DW72" s="125"/>
      <c r="DX72" s="125"/>
      <c r="DY72" s="125"/>
      <c r="DZ72" s="125"/>
      <c r="EA72" s="125"/>
      <c r="EB72" s="125"/>
      <c r="EC72" s="125"/>
      <c r="ED72" s="125"/>
      <c r="EE72" s="125"/>
      <c r="EF72" s="125"/>
      <c r="EG72" s="125"/>
      <c r="EH72" s="125"/>
      <c r="EI72" s="125"/>
      <c r="EJ72" s="125"/>
      <c r="EK72" s="125"/>
      <c r="EL72" s="125"/>
      <c r="EM72" s="125"/>
      <c r="EN72" s="125"/>
      <c r="EO72" s="125"/>
      <c r="EP72" s="125"/>
      <c r="EQ72" s="125"/>
      <c r="ER72" s="125"/>
      <c r="ES72" s="125"/>
      <c r="ET72" s="125"/>
      <c r="EU72" s="125"/>
      <c r="EV72" s="125"/>
      <c r="EW72" s="125"/>
      <c r="EX72" s="125"/>
      <c r="EY72" s="125"/>
      <c r="EZ72" s="125"/>
      <c r="FA72" s="125"/>
      <c r="FB72" s="125"/>
      <c r="FC72" s="125"/>
      <c r="FD72" s="125"/>
      <c r="FE72" s="125"/>
      <c r="FF72" s="125"/>
      <c r="FG72" s="125"/>
      <c r="FH72" s="125"/>
      <c r="FI72" s="125"/>
      <c r="FJ72" s="125"/>
      <c r="FK72" s="125"/>
      <c r="FL72" s="125"/>
      <c r="FM72" s="125"/>
      <c r="FN72" s="125"/>
      <c r="FO72" s="125"/>
      <c r="FP72" s="125"/>
      <c r="FQ72" s="125"/>
      <c r="FR72" s="125"/>
      <c r="FS72" s="125"/>
      <c r="FT72" s="125"/>
      <c r="FU72" s="125"/>
      <c r="FV72" s="125"/>
      <c r="FW72" s="125"/>
      <c r="FX72" s="125"/>
      <c r="FY72" s="125"/>
      <c r="FZ72" s="125"/>
      <c r="GA72" s="125"/>
      <c r="GB72" s="125"/>
      <c r="GC72" s="125"/>
      <c r="GD72" s="125"/>
      <c r="GE72" s="125"/>
      <c r="GF72" s="125"/>
      <c r="GG72" s="125"/>
      <c r="GH72" s="125"/>
      <c r="GI72" s="125"/>
      <c r="GJ72" s="125"/>
      <c r="GK72" s="125"/>
      <c r="GL72" s="125"/>
      <c r="GM72" s="125"/>
      <c r="GN72" s="125"/>
      <c r="GO72" s="125"/>
      <c r="GP72" s="125"/>
      <c r="GQ72" s="125"/>
      <c r="GR72" s="125"/>
      <c r="GS72" s="125"/>
      <c r="GT72" s="125"/>
      <c r="GU72" s="125"/>
      <c r="GV72" s="125"/>
      <c r="GW72" s="125"/>
      <c r="GX72" s="125"/>
      <c r="GY72" s="125"/>
      <c r="GZ72" s="125"/>
      <c r="HA72" s="125"/>
      <c r="HB72" s="125"/>
      <c r="HC72" s="125"/>
      <c r="HD72" s="125"/>
      <c r="HE72" s="125"/>
      <c r="HF72" s="125"/>
      <c r="HG72" s="125"/>
      <c r="HH72" s="125"/>
      <c r="HI72" s="125"/>
      <c r="HJ72" s="125"/>
      <c r="HK72" s="125"/>
      <c r="HL72" s="125"/>
      <c r="HM72" s="125"/>
      <c r="HN72" s="125"/>
      <c r="HO72" s="125"/>
      <c r="HP72" s="125"/>
      <c r="HQ72" s="125"/>
      <c r="HR72" s="125"/>
      <c r="HS72" s="125"/>
      <c r="HT72" s="125"/>
      <c r="HU72" s="125"/>
      <c r="HV72" s="125"/>
      <c r="HW72" s="125"/>
      <c r="HX72" s="125"/>
      <c r="HY72" s="125"/>
      <c r="HZ72" s="125"/>
      <c r="IA72" s="125"/>
      <c r="IB72" s="125"/>
      <c r="IC72" s="125"/>
      <c r="ID72" s="125"/>
      <c r="IE72" s="125"/>
      <c r="IF72" s="125"/>
      <c r="IG72" s="125"/>
      <c r="IH72" s="125"/>
      <c r="II72" s="125"/>
      <c r="IJ72" s="125"/>
      <c r="IK72" s="125"/>
      <c r="IL72" s="125"/>
      <c r="IM72" s="125"/>
      <c r="IN72" s="125"/>
      <c r="IO72" s="125"/>
      <c r="IP72" s="125"/>
      <c r="IQ72" s="125"/>
      <c r="IR72" s="125"/>
      <c r="IS72" s="125"/>
      <c r="IT72" s="125"/>
      <c r="IU72" s="125"/>
      <c r="IV72" s="125"/>
      <c r="IW72" s="125"/>
      <c r="IX72" s="125"/>
      <c r="IY72" s="125"/>
      <c r="IZ72" s="125"/>
      <c r="JA72" s="125"/>
      <c r="JB72" s="125"/>
      <c r="JC72" s="125"/>
      <c r="JD72" s="125"/>
      <c r="JE72" s="125"/>
      <c r="JF72" s="125"/>
      <c r="JG72" s="125"/>
      <c r="JH72" s="125"/>
      <c r="JI72" s="125"/>
      <c r="JJ72" s="125"/>
      <c r="JK72" s="125"/>
      <c r="JL72" s="125"/>
      <c r="JM72" s="125"/>
      <c r="JN72" s="125"/>
      <c r="JO72" s="125"/>
      <c r="JP72" s="125"/>
      <c r="JQ72" s="125"/>
      <c r="JR72" s="125"/>
      <c r="JS72" s="125"/>
      <c r="JT72" s="125"/>
      <c r="JU72" s="125"/>
      <c r="JV72" s="125"/>
      <c r="JW72" s="125"/>
      <c r="JX72" s="125"/>
      <c r="JY72" s="125"/>
      <c r="JZ72" s="125"/>
      <c r="KA72" s="125"/>
      <c r="KB72" s="125"/>
      <c r="KC72" s="125"/>
      <c r="KD72" s="125"/>
      <c r="KE72" s="125"/>
      <c r="KF72" s="125"/>
      <c r="KG72" s="125"/>
      <c r="KH72" s="125"/>
      <c r="KI72" s="125"/>
      <c r="KJ72" s="125"/>
      <c r="KK72" s="125"/>
      <c r="KL72" s="125"/>
      <c r="KM72" s="125"/>
      <c r="KN72" s="125"/>
      <c r="KO72" s="125"/>
      <c r="KP72" s="125"/>
      <c r="KQ72" s="125"/>
      <c r="KR72" s="125"/>
      <c r="KS72" s="125"/>
      <c r="KT72" s="125"/>
      <c r="KU72" s="125"/>
      <c r="KV72" s="125"/>
      <c r="KW72" s="125"/>
      <c r="KX72" s="125"/>
      <c r="KY72" s="125"/>
      <c r="KZ72" s="125"/>
      <c r="LA72" s="125"/>
      <c r="LB72" s="125"/>
      <c r="LC72" s="125"/>
      <c r="LD72" s="125"/>
      <c r="LE72" s="125"/>
      <c r="LF72" s="125"/>
      <c r="LG72" s="125"/>
      <c r="LH72" s="125"/>
      <c r="LI72" s="125"/>
      <c r="LJ72" s="125"/>
      <c r="LK72" s="125"/>
      <c r="LL72" s="125"/>
      <c r="LM72" s="125"/>
      <c r="LN72" s="125"/>
      <c r="LO72" s="125"/>
      <c r="LP72" s="125"/>
      <c r="LQ72" s="125"/>
      <c r="LR72" s="125"/>
      <c r="LS72" s="125"/>
      <c r="LT72" s="125"/>
      <c r="LU72" s="125"/>
      <c r="LV72" s="125"/>
      <c r="LW72" s="125"/>
      <c r="LX72" s="125"/>
      <c r="LY72" s="125"/>
      <c r="LZ72" s="125"/>
      <c r="MA72" s="125"/>
      <c r="MB72" s="125"/>
      <c r="MC72" s="125"/>
      <c r="MD72" s="125"/>
      <c r="ME72" s="125"/>
      <c r="MF72" s="125"/>
      <c r="MG72" s="125"/>
      <c r="MH72" s="125"/>
      <c r="MI72" s="125"/>
      <c r="MJ72" s="125"/>
      <c r="MK72" s="125"/>
      <c r="ML72" s="125"/>
      <c r="MM72" s="125"/>
      <c r="MN72" s="125"/>
      <c r="MO72" s="125"/>
      <c r="MP72" s="125"/>
      <c r="MQ72" s="125"/>
      <c r="MR72" s="125"/>
      <c r="MS72" s="125"/>
      <c r="MT72" s="125"/>
      <c r="MU72" s="125"/>
      <c r="MV72" s="125"/>
      <c r="MW72" s="125"/>
      <c r="MX72" s="125"/>
      <c r="MY72" s="125"/>
      <c r="MZ72" s="125"/>
    </row>
    <row r="73" spans="2:364">
      <c r="B73" s="125"/>
      <c r="C73" s="125"/>
      <c r="D73" s="125"/>
      <c r="E73" s="125"/>
      <c r="F73" s="125"/>
      <c r="G73" s="125"/>
      <c r="H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9" t="s">
        <v>317</v>
      </c>
      <c r="AT73" s="130" t="s">
        <v>319</v>
      </c>
      <c r="AU73" s="127"/>
      <c r="AV73" s="127"/>
      <c r="AW73" s="127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Q73" s="125"/>
      <c r="DR73" s="125"/>
      <c r="DS73" s="125"/>
      <c r="DT73" s="125"/>
      <c r="DU73" s="125"/>
      <c r="DV73" s="125"/>
      <c r="DW73" s="125"/>
      <c r="DX73" s="125"/>
      <c r="DY73" s="125"/>
      <c r="DZ73" s="125"/>
      <c r="EA73" s="125"/>
      <c r="EB73" s="125"/>
      <c r="EC73" s="125"/>
      <c r="ED73" s="125"/>
      <c r="EE73" s="125"/>
      <c r="EF73" s="125"/>
      <c r="EG73" s="125"/>
      <c r="EH73" s="125"/>
      <c r="EI73" s="125"/>
      <c r="EJ73" s="125"/>
      <c r="EK73" s="125"/>
      <c r="EL73" s="125"/>
      <c r="EM73" s="125"/>
      <c r="EN73" s="125"/>
      <c r="EO73" s="125"/>
      <c r="EP73" s="125"/>
      <c r="EQ73" s="125"/>
      <c r="ER73" s="125"/>
      <c r="ES73" s="125"/>
      <c r="ET73" s="125"/>
      <c r="EU73" s="125"/>
      <c r="EV73" s="125"/>
      <c r="EW73" s="125"/>
      <c r="EX73" s="125"/>
      <c r="EY73" s="125"/>
      <c r="EZ73" s="125"/>
      <c r="FA73" s="125"/>
      <c r="FB73" s="125"/>
      <c r="FC73" s="125"/>
      <c r="FD73" s="125"/>
      <c r="FE73" s="125"/>
      <c r="FF73" s="125"/>
      <c r="FG73" s="125"/>
      <c r="FH73" s="125"/>
      <c r="FI73" s="125"/>
      <c r="FJ73" s="125"/>
      <c r="FK73" s="125"/>
      <c r="FL73" s="125"/>
      <c r="FM73" s="125"/>
      <c r="FN73" s="125"/>
      <c r="FO73" s="125"/>
      <c r="FP73" s="125"/>
      <c r="FQ73" s="125"/>
      <c r="FR73" s="125"/>
      <c r="FS73" s="125"/>
      <c r="FT73" s="125"/>
      <c r="FU73" s="125"/>
      <c r="FV73" s="125"/>
      <c r="FW73" s="125"/>
      <c r="FX73" s="125"/>
      <c r="FY73" s="125"/>
      <c r="FZ73" s="125"/>
      <c r="GA73" s="125"/>
      <c r="GB73" s="125"/>
      <c r="GC73" s="125"/>
      <c r="GD73" s="125"/>
      <c r="GE73" s="125"/>
      <c r="GF73" s="125"/>
      <c r="GG73" s="125"/>
      <c r="GH73" s="125"/>
      <c r="GI73" s="125"/>
      <c r="GJ73" s="125"/>
      <c r="GK73" s="125"/>
      <c r="GL73" s="125"/>
      <c r="GM73" s="125"/>
      <c r="GN73" s="125"/>
      <c r="GO73" s="125"/>
      <c r="GP73" s="125"/>
      <c r="GQ73" s="125"/>
      <c r="GR73" s="125"/>
      <c r="GS73" s="125"/>
      <c r="GT73" s="125"/>
      <c r="GU73" s="125"/>
      <c r="GV73" s="125"/>
      <c r="GW73" s="125"/>
      <c r="GX73" s="125"/>
      <c r="GY73" s="125"/>
      <c r="GZ73" s="125"/>
      <c r="HA73" s="125"/>
      <c r="HB73" s="125"/>
      <c r="HC73" s="125"/>
      <c r="HD73" s="125"/>
      <c r="HE73" s="125"/>
      <c r="HF73" s="125"/>
      <c r="HG73" s="125"/>
      <c r="HH73" s="125"/>
      <c r="HI73" s="125"/>
      <c r="HJ73" s="125"/>
      <c r="HK73" s="125"/>
      <c r="HL73" s="125"/>
      <c r="HM73" s="125"/>
      <c r="HN73" s="125"/>
      <c r="HO73" s="125"/>
      <c r="HP73" s="125"/>
      <c r="HQ73" s="125"/>
      <c r="HR73" s="125"/>
      <c r="HS73" s="125"/>
      <c r="HT73" s="125"/>
      <c r="HU73" s="125"/>
      <c r="HV73" s="125"/>
      <c r="HW73" s="125"/>
      <c r="HX73" s="125"/>
      <c r="HY73" s="125"/>
      <c r="HZ73" s="125"/>
      <c r="IA73" s="125"/>
      <c r="IB73" s="125"/>
      <c r="IC73" s="125"/>
      <c r="ID73" s="125"/>
      <c r="IE73" s="125"/>
      <c r="IF73" s="125"/>
      <c r="IG73" s="125"/>
      <c r="IH73" s="125"/>
      <c r="II73" s="125"/>
      <c r="IJ73" s="125"/>
      <c r="IK73" s="125"/>
      <c r="IL73" s="125"/>
      <c r="IM73" s="125"/>
      <c r="IN73" s="125"/>
      <c r="IO73" s="125"/>
      <c r="IP73" s="125"/>
      <c r="IQ73" s="125"/>
      <c r="IR73" s="125"/>
      <c r="IS73" s="125"/>
      <c r="IT73" s="125"/>
      <c r="IU73" s="125"/>
      <c r="IV73" s="125"/>
      <c r="IW73" s="125"/>
      <c r="IX73" s="125"/>
      <c r="IY73" s="125"/>
      <c r="IZ73" s="125"/>
      <c r="JA73" s="125"/>
      <c r="JB73" s="125"/>
      <c r="JC73" s="125"/>
      <c r="JD73" s="125"/>
      <c r="JE73" s="125"/>
      <c r="JF73" s="125"/>
      <c r="JG73" s="125"/>
      <c r="JH73" s="125"/>
      <c r="JI73" s="125"/>
      <c r="JJ73" s="125"/>
      <c r="JK73" s="125"/>
      <c r="JL73" s="125"/>
      <c r="JM73" s="125"/>
      <c r="JN73" s="125"/>
      <c r="JO73" s="125"/>
      <c r="JP73" s="125"/>
      <c r="JQ73" s="125"/>
      <c r="JR73" s="125"/>
      <c r="JS73" s="125"/>
      <c r="JT73" s="125"/>
      <c r="JU73" s="125"/>
      <c r="JV73" s="125"/>
      <c r="JW73" s="125"/>
      <c r="JX73" s="125"/>
      <c r="JY73" s="125"/>
      <c r="JZ73" s="125"/>
      <c r="KA73" s="125"/>
      <c r="KB73" s="125"/>
      <c r="KC73" s="125"/>
      <c r="KD73" s="125"/>
      <c r="KE73" s="125"/>
      <c r="KF73" s="125"/>
      <c r="KG73" s="125"/>
      <c r="KH73" s="125"/>
      <c r="KI73" s="125"/>
      <c r="KJ73" s="125"/>
      <c r="KK73" s="125"/>
      <c r="KL73" s="125"/>
      <c r="KM73" s="125"/>
      <c r="KN73" s="125"/>
      <c r="KO73" s="125"/>
      <c r="KP73" s="125"/>
      <c r="KQ73" s="125"/>
      <c r="KR73" s="125"/>
      <c r="KS73" s="125"/>
      <c r="KT73" s="125"/>
      <c r="KU73" s="125"/>
      <c r="KV73" s="125"/>
      <c r="KW73" s="125"/>
      <c r="KX73" s="125"/>
      <c r="KY73" s="125"/>
      <c r="KZ73" s="125"/>
      <c r="LA73" s="125"/>
      <c r="LB73" s="125"/>
      <c r="LC73" s="125"/>
      <c r="LD73" s="125"/>
      <c r="LE73" s="125"/>
      <c r="LF73" s="125"/>
      <c r="LG73" s="125"/>
      <c r="LH73" s="125"/>
      <c r="LI73" s="125"/>
      <c r="LJ73" s="125"/>
      <c r="LK73" s="125"/>
      <c r="LL73" s="125"/>
      <c r="LM73" s="125"/>
      <c r="LN73" s="125"/>
      <c r="LO73" s="125"/>
      <c r="LP73" s="125"/>
      <c r="LQ73" s="125"/>
      <c r="LR73" s="125"/>
      <c r="LS73" s="125"/>
      <c r="LT73" s="125"/>
      <c r="LU73" s="125"/>
      <c r="LV73" s="125"/>
      <c r="LW73" s="125"/>
      <c r="LX73" s="125"/>
      <c r="LY73" s="125"/>
      <c r="LZ73" s="125"/>
      <c r="MA73" s="125"/>
      <c r="MB73" s="125"/>
      <c r="MC73" s="125"/>
      <c r="MD73" s="125"/>
      <c r="ME73" s="125"/>
      <c r="MF73" s="125"/>
      <c r="MG73" s="125"/>
      <c r="MH73" s="125"/>
      <c r="MI73" s="125"/>
      <c r="MJ73" s="125"/>
      <c r="MK73" s="125"/>
      <c r="ML73" s="125"/>
      <c r="MM73" s="125"/>
      <c r="MN73" s="125"/>
      <c r="MO73" s="125"/>
      <c r="MP73" s="125"/>
      <c r="MQ73" s="125"/>
      <c r="MR73" s="125"/>
      <c r="MS73" s="125"/>
      <c r="MT73" s="125"/>
      <c r="MU73" s="125"/>
      <c r="MV73" s="125"/>
      <c r="MW73" s="125"/>
      <c r="MX73" s="125"/>
      <c r="MY73" s="125"/>
      <c r="MZ73" s="125"/>
    </row>
    <row r="74" spans="2:364">
      <c r="B74" s="125"/>
      <c r="C74" s="125"/>
      <c r="D74" s="125"/>
      <c r="E74" s="125"/>
      <c r="F74" s="125"/>
      <c r="G74" s="125"/>
      <c r="H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9" t="s">
        <v>317</v>
      </c>
      <c r="AT74" s="130" t="s">
        <v>320</v>
      </c>
      <c r="AU74" s="127"/>
      <c r="AV74" s="127"/>
      <c r="AW74" s="127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  <c r="DT74" s="125"/>
      <c r="DU74" s="125"/>
      <c r="DV74" s="125"/>
      <c r="DW74" s="125"/>
      <c r="DX74" s="125"/>
      <c r="DY74" s="125"/>
      <c r="DZ74" s="125"/>
      <c r="EA74" s="125"/>
      <c r="EB74" s="125"/>
      <c r="EC74" s="125"/>
      <c r="ED74" s="125"/>
      <c r="EE74" s="125"/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25"/>
      <c r="EU74" s="125"/>
      <c r="EV74" s="125"/>
      <c r="EW74" s="125"/>
      <c r="EX74" s="125"/>
      <c r="EY74" s="125"/>
      <c r="EZ74" s="125"/>
      <c r="FA74" s="125"/>
      <c r="FB74" s="125"/>
      <c r="FC74" s="125"/>
      <c r="FD74" s="125"/>
      <c r="FE74" s="125"/>
      <c r="FF74" s="125"/>
      <c r="FG74" s="125"/>
      <c r="FH74" s="125"/>
      <c r="FI74" s="125"/>
      <c r="FJ74" s="125"/>
      <c r="FK74" s="125"/>
      <c r="FL74" s="125"/>
      <c r="FM74" s="125"/>
      <c r="FN74" s="125"/>
      <c r="FO74" s="125"/>
      <c r="FP74" s="125"/>
      <c r="FQ74" s="125"/>
      <c r="FR74" s="125"/>
      <c r="FS74" s="125"/>
      <c r="FT74" s="125"/>
      <c r="FU74" s="125"/>
      <c r="FV74" s="125"/>
      <c r="FW74" s="125"/>
      <c r="FX74" s="125"/>
      <c r="FY74" s="125"/>
      <c r="FZ74" s="125"/>
      <c r="GA74" s="125"/>
      <c r="GB74" s="125"/>
      <c r="GC74" s="125"/>
      <c r="GD74" s="125"/>
      <c r="GE74" s="125"/>
      <c r="GF74" s="125"/>
      <c r="GG74" s="125"/>
      <c r="GH74" s="125"/>
      <c r="GI74" s="125"/>
      <c r="GJ74" s="125"/>
      <c r="GK74" s="125"/>
      <c r="GL74" s="125"/>
      <c r="GM74" s="125"/>
      <c r="GN74" s="125"/>
      <c r="GO74" s="125"/>
      <c r="GP74" s="125"/>
      <c r="GQ74" s="125"/>
      <c r="GR74" s="125"/>
      <c r="GS74" s="125"/>
      <c r="GT74" s="125"/>
      <c r="GU74" s="125"/>
      <c r="GV74" s="125"/>
      <c r="GW74" s="125"/>
      <c r="GX74" s="125"/>
      <c r="GY74" s="125"/>
      <c r="GZ74" s="125"/>
      <c r="HA74" s="125"/>
      <c r="HB74" s="125"/>
      <c r="HC74" s="125"/>
      <c r="HD74" s="125"/>
      <c r="HE74" s="125"/>
      <c r="HF74" s="125"/>
      <c r="HG74" s="125"/>
      <c r="HH74" s="125"/>
      <c r="HI74" s="125"/>
      <c r="HJ74" s="125"/>
      <c r="HK74" s="125"/>
      <c r="HL74" s="125"/>
      <c r="HM74" s="125"/>
      <c r="HN74" s="125"/>
      <c r="HO74" s="125"/>
      <c r="HP74" s="125"/>
      <c r="HQ74" s="125"/>
      <c r="HR74" s="125"/>
      <c r="HS74" s="125"/>
      <c r="HT74" s="125"/>
      <c r="HU74" s="125"/>
      <c r="HV74" s="125"/>
      <c r="HW74" s="125"/>
      <c r="HX74" s="125"/>
      <c r="HY74" s="125"/>
      <c r="HZ74" s="125"/>
      <c r="IA74" s="125"/>
      <c r="IB74" s="125"/>
      <c r="IC74" s="125"/>
      <c r="ID74" s="125"/>
      <c r="IE74" s="125"/>
      <c r="IF74" s="125"/>
      <c r="IG74" s="125"/>
      <c r="IH74" s="125"/>
      <c r="II74" s="125"/>
      <c r="IJ74" s="125"/>
      <c r="IK74" s="125"/>
      <c r="IL74" s="125"/>
      <c r="IM74" s="125"/>
      <c r="IN74" s="125"/>
      <c r="IO74" s="125"/>
      <c r="IP74" s="125"/>
      <c r="IQ74" s="125"/>
      <c r="IR74" s="125"/>
      <c r="IS74" s="125"/>
      <c r="IT74" s="125"/>
      <c r="IU74" s="125"/>
      <c r="IV74" s="125"/>
      <c r="IW74" s="125"/>
      <c r="IX74" s="125"/>
      <c r="IY74" s="125"/>
      <c r="IZ74" s="125"/>
      <c r="JA74" s="125"/>
      <c r="JB74" s="125"/>
      <c r="JC74" s="125"/>
      <c r="JD74" s="125"/>
      <c r="JE74" s="125"/>
      <c r="JF74" s="125"/>
      <c r="JG74" s="125"/>
      <c r="JH74" s="125"/>
      <c r="JI74" s="125"/>
      <c r="JJ74" s="125"/>
      <c r="JK74" s="125"/>
      <c r="JL74" s="125"/>
      <c r="JM74" s="125"/>
      <c r="JN74" s="125"/>
      <c r="JO74" s="125"/>
      <c r="JP74" s="125"/>
      <c r="JQ74" s="125"/>
      <c r="JR74" s="125"/>
      <c r="JS74" s="125"/>
      <c r="JT74" s="125"/>
      <c r="JU74" s="125"/>
      <c r="JV74" s="125"/>
      <c r="JW74" s="125"/>
      <c r="JX74" s="125"/>
      <c r="JY74" s="125"/>
      <c r="JZ74" s="125"/>
      <c r="KA74" s="125"/>
      <c r="KB74" s="125"/>
      <c r="KC74" s="125"/>
      <c r="KD74" s="125"/>
      <c r="KE74" s="125"/>
      <c r="KF74" s="125"/>
      <c r="KG74" s="125"/>
      <c r="KH74" s="125"/>
      <c r="KI74" s="125"/>
      <c r="KJ74" s="125"/>
      <c r="KK74" s="125"/>
      <c r="KL74" s="125"/>
      <c r="KM74" s="125"/>
      <c r="KN74" s="125"/>
      <c r="KO74" s="125"/>
      <c r="KP74" s="125"/>
      <c r="KQ74" s="125"/>
      <c r="KR74" s="125"/>
      <c r="KS74" s="125"/>
      <c r="KT74" s="125"/>
      <c r="KU74" s="125"/>
      <c r="KV74" s="125"/>
      <c r="KW74" s="125"/>
      <c r="KX74" s="125"/>
      <c r="KY74" s="125"/>
      <c r="KZ74" s="125"/>
      <c r="LA74" s="125"/>
      <c r="LB74" s="125"/>
      <c r="LC74" s="125"/>
      <c r="LD74" s="125"/>
      <c r="LE74" s="125"/>
      <c r="LF74" s="125"/>
      <c r="LG74" s="125"/>
      <c r="LH74" s="125"/>
      <c r="LI74" s="125"/>
      <c r="LJ74" s="125"/>
      <c r="LK74" s="125"/>
      <c r="LL74" s="125"/>
      <c r="LM74" s="125"/>
      <c r="LN74" s="125"/>
      <c r="LO74" s="125"/>
      <c r="LP74" s="125"/>
      <c r="LQ74" s="125"/>
      <c r="LR74" s="125"/>
      <c r="LS74" s="125"/>
      <c r="LT74" s="125"/>
      <c r="LU74" s="125"/>
      <c r="LV74" s="125"/>
      <c r="LW74" s="125"/>
      <c r="LX74" s="125"/>
      <c r="LY74" s="125"/>
      <c r="LZ74" s="125"/>
      <c r="MA74" s="125"/>
      <c r="MB74" s="125"/>
      <c r="MC74" s="125"/>
      <c r="MD74" s="125"/>
      <c r="ME74" s="125"/>
      <c r="MF74" s="125"/>
      <c r="MG74" s="125"/>
      <c r="MH74" s="125"/>
      <c r="MI74" s="125"/>
      <c r="MJ74" s="125"/>
      <c r="MK74" s="125"/>
      <c r="ML74" s="125"/>
      <c r="MM74" s="125"/>
      <c r="MN74" s="125"/>
      <c r="MO74" s="125"/>
      <c r="MP74" s="125"/>
      <c r="MQ74" s="125"/>
      <c r="MR74" s="125"/>
      <c r="MS74" s="125"/>
      <c r="MT74" s="125"/>
      <c r="MU74" s="125"/>
      <c r="MV74" s="125"/>
      <c r="MW74" s="125"/>
      <c r="MX74" s="125"/>
      <c r="MY74" s="125"/>
      <c r="MZ74" s="125"/>
    </row>
    <row r="75" spans="2:364">
      <c r="B75" s="125"/>
      <c r="C75" s="125"/>
      <c r="D75" s="125"/>
      <c r="E75" s="125"/>
      <c r="F75" s="125"/>
      <c r="G75" s="125"/>
      <c r="H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9" t="s">
        <v>317</v>
      </c>
      <c r="AT75" s="130" t="s">
        <v>321</v>
      </c>
      <c r="AU75" s="127"/>
      <c r="AV75" s="127"/>
      <c r="AW75" s="127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5"/>
      <c r="FF75" s="125"/>
      <c r="FG75" s="125"/>
      <c r="FH75" s="125"/>
      <c r="FI75" s="125"/>
      <c r="FJ75" s="125"/>
      <c r="FK75" s="125"/>
      <c r="FL75" s="125"/>
      <c r="FM75" s="125"/>
      <c r="FN75" s="125"/>
      <c r="FO75" s="125"/>
      <c r="FP75" s="125"/>
      <c r="FQ75" s="125"/>
      <c r="FR75" s="125"/>
      <c r="FS75" s="125"/>
      <c r="FT75" s="125"/>
      <c r="FU75" s="125"/>
      <c r="FV75" s="125"/>
      <c r="FW75" s="125"/>
      <c r="FX75" s="125"/>
      <c r="FY75" s="125"/>
      <c r="FZ75" s="125"/>
      <c r="GA75" s="125"/>
      <c r="GB75" s="125"/>
      <c r="GC75" s="125"/>
      <c r="GD75" s="125"/>
      <c r="GE75" s="125"/>
      <c r="GF75" s="125"/>
      <c r="GG75" s="125"/>
      <c r="GH75" s="125"/>
      <c r="GI75" s="125"/>
      <c r="GJ75" s="125"/>
      <c r="GK75" s="125"/>
      <c r="GL75" s="125"/>
      <c r="GM75" s="125"/>
      <c r="GN75" s="125"/>
      <c r="GO75" s="125"/>
      <c r="GP75" s="125"/>
      <c r="GQ75" s="125"/>
      <c r="GR75" s="125"/>
      <c r="GS75" s="125"/>
      <c r="GT75" s="125"/>
      <c r="GU75" s="125"/>
      <c r="GV75" s="125"/>
      <c r="GW75" s="125"/>
      <c r="GX75" s="125"/>
      <c r="GY75" s="125"/>
      <c r="GZ75" s="125"/>
      <c r="HA75" s="125"/>
      <c r="HB75" s="125"/>
      <c r="HC75" s="125"/>
      <c r="HD75" s="125"/>
      <c r="HE75" s="125"/>
      <c r="HF75" s="125"/>
      <c r="HG75" s="125"/>
      <c r="HH75" s="125"/>
      <c r="HI75" s="125"/>
      <c r="HJ75" s="125"/>
      <c r="HK75" s="125"/>
      <c r="HL75" s="125"/>
      <c r="HM75" s="125"/>
      <c r="HN75" s="125"/>
      <c r="HO75" s="125"/>
      <c r="HP75" s="125"/>
      <c r="HQ75" s="125"/>
      <c r="HR75" s="125"/>
      <c r="HS75" s="125"/>
      <c r="HT75" s="125"/>
      <c r="HU75" s="125"/>
      <c r="HV75" s="125"/>
      <c r="HW75" s="125"/>
      <c r="HX75" s="125"/>
      <c r="HY75" s="125"/>
      <c r="HZ75" s="125"/>
      <c r="IA75" s="125"/>
      <c r="IB75" s="125"/>
      <c r="IC75" s="125"/>
      <c r="ID75" s="125"/>
      <c r="IE75" s="125"/>
      <c r="IF75" s="125"/>
      <c r="IG75" s="125"/>
      <c r="IH75" s="125"/>
      <c r="II75" s="125"/>
      <c r="IJ75" s="125"/>
      <c r="IK75" s="125"/>
      <c r="IL75" s="125"/>
      <c r="IM75" s="125"/>
      <c r="IN75" s="125"/>
      <c r="IO75" s="125"/>
      <c r="IP75" s="125"/>
      <c r="IQ75" s="125"/>
      <c r="IR75" s="125"/>
      <c r="IS75" s="125"/>
      <c r="IT75" s="125"/>
      <c r="IU75" s="125"/>
      <c r="IV75" s="125"/>
      <c r="IW75" s="125"/>
      <c r="IX75" s="125"/>
      <c r="IY75" s="125"/>
      <c r="IZ75" s="125"/>
      <c r="JA75" s="125"/>
      <c r="JB75" s="125"/>
      <c r="JC75" s="125"/>
      <c r="JD75" s="125"/>
      <c r="JE75" s="125"/>
      <c r="JF75" s="125"/>
      <c r="JG75" s="125"/>
      <c r="JH75" s="125"/>
      <c r="JI75" s="125"/>
      <c r="JJ75" s="125"/>
      <c r="JK75" s="125"/>
      <c r="JL75" s="125"/>
      <c r="JM75" s="125"/>
      <c r="JN75" s="125"/>
      <c r="JO75" s="125"/>
      <c r="JP75" s="125"/>
      <c r="JQ75" s="125"/>
      <c r="JR75" s="125"/>
      <c r="JS75" s="125"/>
      <c r="JT75" s="125"/>
      <c r="JU75" s="125"/>
      <c r="JV75" s="125"/>
      <c r="JW75" s="125"/>
      <c r="JX75" s="125"/>
      <c r="JY75" s="125"/>
      <c r="JZ75" s="125"/>
      <c r="KA75" s="125"/>
      <c r="KB75" s="125"/>
      <c r="KC75" s="125"/>
      <c r="KD75" s="125"/>
      <c r="KE75" s="125"/>
      <c r="KF75" s="125"/>
      <c r="KG75" s="125"/>
      <c r="KH75" s="125"/>
      <c r="KI75" s="125"/>
      <c r="KJ75" s="125"/>
      <c r="KK75" s="125"/>
      <c r="KL75" s="125"/>
      <c r="KM75" s="125"/>
      <c r="KN75" s="125"/>
      <c r="KO75" s="125"/>
      <c r="KP75" s="125"/>
      <c r="KQ75" s="125"/>
      <c r="KR75" s="125"/>
      <c r="KS75" s="125"/>
      <c r="KT75" s="125"/>
      <c r="KU75" s="125"/>
      <c r="KV75" s="125"/>
      <c r="KW75" s="125"/>
      <c r="KX75" s="125"/>
      <c r="KY75" s="125"/>
      <c r="KZ75" s="125"/>
      <c r="LA75" s="125"/>
      <c r="LB75" s="125"/>
      <c r="LC75" s="125"/>
      <c r="LD75" s="125"/>
      <c r="LE75" s="125"/>
      <c r="LF75" s="125"/>
      <c r="LG75" s="125"/>
      <c r="LH75" s="125"/>
      <c r="LI75" s="125"/>
      <c r="LJ75" s="125"/>
      <c r="LK75" s="125"/>
      <c r="LL75" s="125"/>
      <c r="LM75" s="125"/>
      <c r="LN75" s="125"/>
      <c r="LO75" s="125"/>
      <c r="LP75" s="125"/>
      <c r="LQ75" s="125"/>
      <c r="LR75" s="125"/>
      <c r="LS75" s="125"/>
      <c r="LT75" s="125"/>
      <c r="LU75" s="125"/>
      <c r="LV75" s="125"/>
      <c r="LW75" s="125"/>
      <c r="LX75" s="125"/>
      <c r="LY75" s="125"/>
      <c r="LZ75" s="125"/>
      <c r="MA75" s="125"/>
      <c r="MB75" s="125"/>
      <c r="MC75" s="125"/>
      <c r="MD75" s="125"/>
      <c r="ME75" s="125"/>
      <c r="MF75" s="125"/>
      <c r="MG75" s="125"/>
      <c r="MH75" s="125"/>
      <c r="MI75" s="125"/>
      <c r="MJ75" s="125"/>
      <c r="MK75" s="125"/>
      <c r="ML75" s="125"/>
      <c r="MM75" s="125"/>
      <c r="MN75" s="125"/>
      <c r="MO75" s="125"/>
      <c r="MP75" s="125"/>
      <c r="MQ75" s="125"/>
      <c r="MR75" s="125"/>
      <c r="MS75" s="125"/>
      <c r="MT75" s="125"/>
      <c r="MU75" s="125"/>
      <c r="MV75" s="125"/>
      <c r="MW75" s="125"/>
      <c r="MX75" s="125"/>
      <c r="MY75" s="125"/>
      <c r="MZ75" s="125"/>
    </row>
    <row r="76" spans="2:364">
      <c r="B76" s="125"/>
      <c r="C76" s="125"/>
      <c r="D76" s="125"/>
      <c r="E76" s="125"/>
      <c r="F76" s="125"/>
      <c r="G76" s="125"/>
      <c r="H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9" t="s">
        <v>317</v>
      </c>
      <c r="AT76" s="130" t="s">
        <v>322</v>
      </c>
      <c r="AU76" s="127"/>
      <c r="AV76" s="127"/>
      <c r="AW76" s="127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5"/>
      <c r="DT76" s="125"/>
      <c r="DU76" s="125"/>
      <c r="DV76" s="125"/>
      <c r="DW76" s="125"/>
      <c r="DX76" s="125"/>
      <c r="DY76" s="125"/>
      <c r="DZ76" s="125"/>
      <c r="EA76" s="125"/>
      <c r="EB76" s="125"/>
      <c r="EC76" s="125"/>
      <c r="ED76" s="125"/>
      <c r="EE76" s="125"/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25"/>
      <c r="EU76" s="125"/>
      <c r="EV76" s="125"/>
      <c r="EW76" s="125"/>
      <c r="EX76" s="125"/>
      <c r="EY76" s="125"/>
      <c r="EZ76" s="125"/>
      <c r="FA76" s="125"/>
      <c r="FB76" s="125"/>
      <c r="FC76" s="125"/>
      <c r="FD76" s="125"/>
      <c r="FE76" s="125"/>
      <c r="FF76" s="125"/>
      <c r="FG76" s="125"/>
      <c r="FH76" s="125"/>
      <c r="FI76" s="125"/>
      <c r="FJ76" s="125"/>
      <c r="FK76" s="125"/>
      <c r="FL76" s="125"/>
      <c r="FM76" s="125"/>
      <c r="FN76" s="125"/>
      <c r="FO76" s="125"/>
      <c r="FP76" s="125"/>
      <c r="FQ76" s="125"/>
      <c r="FR76" s="125"/>
      <c r="FS76" s="125"/>
      <c r="FT76" s="125"/>
      <c r="FU76" s="125"/>
      <c r="FV76" s="125"/>
      <c r="FW76" s="125"/>
      <c r="FX76" s="125"/>
      <c r="FY76" s="125"/>
      <c r="FZ76" s="125"/>
      <c r="GA76" s="125"/>
      <c r="GB76" s="125"/>
      <c r="GC76" s="125"/>
      <c r="GD76" s="125"/>
      <c r="GE76" s="125"/>
      <c r="GF76" s="125"/>
      <c r="GG76" s="125"/>
      <c r="GH76" s="125"/>
      <c r="GI76" s="125"/>
      <c r="GJ76" s="125"/>
      <c r="GK76" s="125"/>
      <c r="GL76" s="125"/>
      <c r="GM76" s="125"/>
      <c r="GN76" s="125"/>
      <c r="GO76" s="125"/>
      <c r="GP76" s="125"/>
      <c r="GQ76" s="125"/>
      <c r="GR76" s="125"/>
      <c r="GS76" s="125"/>
      <c r="GT76" s="125"/>
      <c r="GU76" s="125"/>
      <c r="GV76" s="125"/>
      <c r="GW76" s="125"/>
      <c r="GX76" s="125"/>
      <c r="GY76" s="125"/>
      <c r="GZ76" s="125"/>
      <c r="HA76" s="125"/>
      <c r="HB76" s="125"/>
      <c r="HC76" s="125"/>
      <c r="HD76" s="125"/>
      <c r="HE76" s="125"/>
      <c r="HF76" s="125"/>
      <c r="HG76" s="125"/>
      <c r="HH76" s="125"/>
      <c r="HI76" s="125"/>
      <c r="HJ76" s="125"/>
      <c r="HK76" s="125"/>
      <c r="HL76" s="125"/>
      <c r="HM76" s="125"/>
      <c r="HN76" s="125"/>
      <c r="HO76" s="125"/>
      <c r="HP76" s="125"/>
      <c r="HQ76" s="125"/>
      <c r="HR76" s="125"/>
      <c r="HS76" s="125"/>
      <c r="HT76" s="125"/>
      <c r="HU76" s="125"/>
      <c r="HV76" s="125"/>
      <c r="HW76" s="125"/>
      <c r="HX76" s="125"/>
      <c r="HY76" s="125"/>
      <c r="HZ76" s="125"/>
      <c r="IA76" s="125"/>
      <c r="IB76" s="125"/>
      <c r="IC76" s="125"/>
      <c r="ID76" s="125"/>
      <c r="IE76" s="125"/>
      <c r="IF76" s="125"/>
      <c r="IG76" s="125"/>
      <c r="IH76" s="125"/>
      <c r="II76" s="125"/>
      <c r="IJ76" s="125"/>
      <c r="IK76" s="125"/>
      <c r="IL76" s="125"/>
      <c r="IM76" s="125"/>
      <c r="IN76" s="125"/>
      <c r="IO76" s="125"/>
      <c r="IP76" s="125"/>
      <c r="IQ76" s="125"/>
      <c r="IR76" s="125"/>
      <c r="IS76" s="125"/>
      <c r="IT76" s="125"/>
      <c r="IU76" s="125"/>
      <c r="IV76" s="125"/>
      <c r="IW76" s="125"/>
      <c r="IX76" s="125"/>
      <c r="IY76" s="125"/>
      <c r="IZ76" s="125"/>
      <c r="JA76" s="125"/>
      <c r="JB76" s="125"/>
      <c r="JC76" s="125"/>
      <c r="JD76" s="125"/>
      <c r="JE76" s="125"/>
      <c r="JF76" s="125"/>
      <c r="JG76" s="125"/>
      <c r="JH76" s="125"/>
      <c r="JI76" s="125"/>
      <c r="JJ76" s="125"/>
      <c r="JK76" s="125"/>
      <c r="JL76" s="125"/>
      <c r="JM76" s="125"/>
      <c r="JN76" s="125"/>
      <c r="JO76" s="125"/>
      <c r="JP76" s="125"/>
      <c r="JQ76" s="125"/>
      <c r="JR76" s="125"/>
      <c r="JS76" s="125"/>
      <c r="JT76" s="125"/>
      <c r="JU76" s="125"/>
      <c r="JV76" s="125"/>
      <c r="JW76" s="125"/>
      <c r="JX76" s="125"/>
      <c r="JY76" s="125"/>
      <c r="JZ76" s="125"/>
      <c r="KA76" s="125"/>
      <c r="KB76" s="125"/>
      <c r="KC76" s="125"/>
      <c r="KD76" s="125"/>
      <c r="KE76" s="125"/>
      <c r="KF76" s="125"/>
      <c r="KG76" s="125"/>
      <c r="KH76" s="125"/>
      <c r="KI76" s="125"/>
      <c r="KJ76" s="125"/>
      <c r="KK76" s="125"/>
      <c r="KL76" s="125"/>
      <c r="KM76" s="125"/>
      <c r="KN76" s="125"/>
      <c r="KO76" s="125"/>
      <c r="KP76" s="125"/>
      <c r="KQ76" s="125"/>
      <c r="KR76" s="125"/>
      <c r="KS76" s="125"/>
      <c r="KT76" s="125"/>
      <c r="KU76" s="125"/>
      <c r="KV76" s="125"/>
      <c r="KW76" s="125"/>
      <c r="KX76" s="125"/>
      <c r="KY76" s="125"/>
      <c r="KZ76" s="125"/>
      <c r="LA76" s="125"/>
      <c r="LB76" s="125"/>
      <c r="LC76" s="125"/>
      <c r="LD76" s="125"/>
      <c r="LE76" s="125"/>
      <c r="LF76" s="125"/>
      <c r="LG76" s="125"/>
      <c r="LH76" s="125"/>
      <c r="LI76" s="125"/>
      <c r="LJ76" s="125"/>
      <c r="LK76" s="125"/>
      <c r="LL76" s="125"/>
      <c r="LM76" s="125"/>
      <c r="LN76" s="125"/>
      <c r="LO76" s="125"/>
      <c r="LP76" s="125"/>
      <c r="LQ76" s="125"/>
      <c r="LR76" s="125"/>
      <c r="LS76" s="125"/>
      <c r="LT76" s="125"/>
      <c r="LU76" s="125"/>
      <c r="LV76" s="125"/>
      <c r="LW76" s="125"/>
      <c r="LX76" s="125"/>
      <c r="LY76" s="125"/>
      <c r="LZ76" s="125"/>
      <c r="MA76" s="125"/>
      <c r="MB76" s="125"/>
      <c r="MC76" s="125"/>
      <c r="MD76" s="125"/>
      <c r="ME76" s="125"/>
      <c r="MF76" s="125"/>
      <c r="MG76" s="125"/>
      <c r="MH76" s="125"/>
      <c r="MI76" s="125"/>
      <c r="MJ76" s="125"/>
      <c r="MK76" s="125"/>
      <c r="ML76" s="125"/>
      <c r="MM76" s="125"/>
      <c r="MN76" s="125"/>
      <c r="MO76" s="125"/>
      <c r="MP76" s="125"/>
      <c r="MQ76" s="125"/>
      <c r="MR76" s="125"/>
      <c r="MS76" s="125"/>
      <c r="MT76" s="125"/>
      <c r="MU76" s="125"/>
      <c r="MV76" s="125"/>
      <c r="MW76" s="125"/>
      <c r="MX76" s="125"/>
      <c r="MY76" s="125"/>
      <c r="MZ76" s="125"/>
    </row>
    <row r="77" spans="2:364">
      <c r="B77" s="125"/>
      <c r="C77" s="125"/>
      <c r="D77" s="125"/>
      <c r="E77" s="125"/>
      <c r="F77" s="125"/>
      <c r="G77" s="125"/>
      <c r="H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9" t="s">
        <v>317</v>
      </c>
      <c r="AT77" s="130" t="s">
        <v>323</v>
      </c>
      <c r="AU77" s="127"/>
      <c r="AV77" s="127"/>
      <c r="AW77" s="127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5"/>
      <c r="FX77" s="125"/>
      <c r="FY77" s="125"/>
      <c r="FZ77" s="125"/>
      <c r="GA77" s="125"/>
      <c r="GB77" s="125"/>
      <c r="GC77" s="125"/>
      <c r="GD77" s="125"/>
      <c r="GE77" s="125"/>
      <c r="GF77" s="125"/>
      <c r="GG77" s="125"/>
      <c r="GH77" s="125"/>
      <c r="GI77" s="125"/>
      <c r="GJ77" s="125"/>
      <c r="GK77" s="125"/>
      <c r="GL77" s="125"/>
      <c r="GM77" s="125"/>
      <c r="GN77" s="125"/>
      <c r="GO77" s="125"/>
      <c r="GP77" s="125"/>
      <c r="GQ77" s="125"/>
      <c r="GR77" s="125"/>
      <c r="GS77" s="125"/>
      <c r="GT77" s="125"/>
      <c r="GU77" s="125"/>
      <c r="GV77" s="125"/>
      <c r="GW77" s="125"/>
      <c r="GX77" s="125"/>
      <c r="GY77" s="125"/>
      <c r="GZ77" s="125"/>
      <c r="HA77" s="125"/>
      <c r="HB77" s="125"/>
      <c r="HC77" s="125"/>
      <c r="HD77" s="125"/>
      <c r="HE77" s="125"/>
      <c r="HF77" s="125"/>
      <c r="HG77" s="125"/>
      <c r="HH77" s="125"/>
      <c r="HI77" s="125"/>
      <c r="HJ77" s="125"/>
      <c r="HK77" s="125"/>
      <c r="HL77" s="125"/>
      <c r="HM77" s="125"/>
      <c r="HN77" s="125"/>
      <c r="HO77" s="125"/>
      <c r="HP77" s="125"/>
      <c r="HQ77" s="125"/>
      <c r="HR77" s="125"/>
      <c r="HS77" s="125"/>
      <c r="HT77" s="125"/>
      <c r="HU77" s="125"/>
      <c r="HV77" s="125"/>
      <c r="HW77" s="125"/>
      <c r="HX77" s="125"/>
      <c r="HY77" s="125"/>
      <c r="HZ77" s="125"/>
      <c r="IA77" s="125"/>
      <c r="IB77" s="125"/>
      <c r="IC77" s="125"/>
      <c r="ID77" s="125"/>
      <c r="IE77" s="125"/>
      <c r="IF77" s="125"/>
      <c r="IG77" s="125"/>
      <c r="IH77" s="125"/>
      <c r="II77" s="125"/>
      <c r="IJ77" s="125"/>
      <c r="IK77" s="125"/>
      <c r="IL77" s="125"/>
      <c r="IM77" s="125"/>
      <c r="IN77" s="125"/>
      <c r="IO77" s="125"/>
      <c r="IP77" s="125"/>
      <c r="IQ77" s="125"/>
      <c r="IR77" s="125"/>
      <c r="IS77" s="125"/>
      <c r="IT77" s="125"/>
      <c r="IU77" s="125"/>
      <c r="IV77" s="125"/>
      <c r="IW77" s="125"/>
      <c r="IX77" s="125"/>
      <c r="IY77" s="125"/>
      <c r="IZ77" s="125"/>
      <c r="JA77" s="125"/>
      <c r="JB77" s="125"/>
      <c r="JC77" s="125"/>
      <c r="JD77" s="125"/>
      <c r="JE77" s="125"/>
      <c r="JF77" s="125"/>
      <c r="JG77" s="125"/>
      <c r="JH77" s="125"/>
      <c r="JI77" s="125"/>
      <c r="JJ77" s="125"/>
      <c r="JK77" s="125"/>
      <c r="JL77" s="125"/>
      <c r="JM77" s="125"/>
      <c r="JN77" s="125"/>
      <c r="JO77" s="125"/>
      <c r="JP77" s="125"/>
      <c r="JQ77" s="125"/>
      <c r="JR77" s="125"/>
      <c r="JS77" s="125"/>
      <c r="JT77" s="125"/>
      <c r="JU77" s="125"/>
      <c r="JV77" s="125"/>
      <c r="JW77" s="125"/>
      <c r="JX77" s="125"/>
      <c r="JY77" s="125"/>
      <c r="JZ77" s="125"/>
      <c r="KA77" s="125"/>
      <c r="KB77" s="125"/>
      <c r="KC77" s="125"/>
      <c r="KD77" s="125"/>
      <c r="KE77" s="125"/>
      <c r="KF77" s="125"/>
      <c r="KG77" s="125"/>
      <c r="KH77" s="125"/>
      <c r="KI77" s="125"/>
      <c r="KJ77" s="125"/>
      <c r="KK77" s="125"/>
      <c r="KL77" s="125"/>
      <c r="KM77" s="125"/>
      <c r="KN77" s="125"/>
      <c r="KO77" s="125"/>
      <c r="KP77" s="125"/>
      <c r="KQ77" s="125"/>
      <c r="KR77" s="125"/>
      <c r="KS77" s="125"/>
      <c r="KT77" s="125"/>
      <c r="KU77" s="125"/>
      <c r="KV77" s="125"/>
      <c r="KW77" s="125"/>
      <c r="KX77" s="125"/>
      <c r="KY77" s="125"/>
      <c r="KZ77" s="125"/>
      <c r="LA77" s="125"/>
      <c r="LB77" s="125"/>
      <c r="LC77" s="125"/>
      <c r="LD77" s="125"/>
      <c r="LE77" s="125"/>
      <c r="LF77" s="125"/>
      <c r="LG77" s="125"/>
      <c r="LH77" s="125"/>
      <c r="LI77" s="125"/>
      <c r="LJ77" s="125"/>
      <c r="LK77" s="125"/>
      <c r="LL77" s="125"/>
      <c r="LM77" s="125"/>
      <c r="LN77" s="125"/>
      <c r="LO77" s="125"/>
      <c r="LP77" s="125"/>
      <c r="LQ77" s="125"/>
      <c r="LR77" s="125"/>
      <c r="LS77" s="125"/>
      <c r="LT77" s="125"/>
      <c r="LU77" s="125"/>
      <c r="LV77" s="125"/>
      <c r="LW77" s="125"/>
      <c r="LX77" s="125"/>
      <c r="LY77" s="125"/>
      <c r="LZ77" s="125"/>
      <c r="MA77" s="125"/>
      <c r="MB77" s="125"/>
      <c r="MC77" s="125"/>
      <c r="MD77" s="125"/>
      <c r="ME77" s="125"/>
      <c r="MF77" s="125"/>
      <c r="MG77" s="125"/>
      <c r="MH77" s="125"/>
      <c r="MI77" s="125"/>
      <c r="MJ77" s="125"/>
      <c r="MK77" s="125"/>
      <c r="ML77" s="125"/>
      <c r="MM77" s="125"/>
      <c r="MN77" s="125"/>
      <c r="MO77" s="125"/>
      <c r="MP77" s="125"/>
      <c r="MQ77" s="125"/>
      <c r="MR77" s="125"/>
      <c r="MS77" s="125"/>
      <c r="MT77" s="125"/>
      <c r="MU77" s="125"/>
      <c r="MV77" s="125"/>
      <c r="MW77" s="125"/>
      <c r="MX77" s="125"/>
      <c r="MY77" s="125"/>
      <c r="MZ77" s="125"/>
    </row>
    <row r="78" spans="2:364">
      <c r="B78" s="125"/>
      <c r="C78" s="125"/>
      <c r="D78" s="125"/>
      <c r="E78" s="125"/>
      <c r="F78" s="125"/>
      <c r="G78" s="125"/>
      <c r="H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9" t="s">
        <v>317</v>
      </c>
      <c r="AT78" s="130" t="s">
        <v>324</v>
      </c>
      <c r="AU78" s="127"/>
      <c r="AV78" s="127"/>
      <c r="AW78" s="127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125"/>
      <c r="GB78" s="125"/>
      <c r="GC78" s="125"/>
      <c r="GD78" s="125"/>
      <c r="GE78" s="125"/>
      <c r="GF78" s="125"/>
      <c r="GG78" s="125"/>
      <c r="GH78" s="125"/>
      <c r="GI78" s="125"/>
      <c r="GJ78" s="125"/>
      <c r="GK78" s="125"/>
      <c r="GL78" s="125"/>
      <c r="GM78" s="125"/>
      <c r="GN78" s="125"/>
      <c r="GO78" s="125"/>
      <c r="GP78" s="125"/>
      <c r="GQ78" s="125"/>
      <c r="GR78" s="125"/>
      <c r="GS78" s="125"/>
      <c r="GT78" s="125"/>
      <c r="GU78" s="125"/>
      <c r="GV78" s="125"/>
      <c r="GW78" s="125"/>
      <c r="GX78" s="125"/>
      <c r="GY78" s="125"/>
      <c r="GZ78" s="125"/>
      <c r="HA78" s="125"/>
      <c r="HB78" s="125"/>
      <c r="HC78" s="125"/>
      <c r="HD78" s="125"/>
      <c r="HE78" s="125"/>
      <c r="HF78" s="125"/>
      <c r="HG78" s="125"/>
      <c r="HH78" s="125"/>
      <c r="HI78" s="125"/>
      <c r="HJ78" s="125"/>
      <c r="HK78" s="125"/>
      <c r="HL78" s="125"/>
      <c r="HM78" s="125"/>
      <c r="HN78" s="125"/>
      <c r="HO78" s="125"/>
      <c r="HP78" s="125"/>
      <c r="HQ78" s="125"/>
      <c r="HR78" s="125"/>
      <c r="HS78" s="125"/>
      <c r="HT78" s="125"/>
      <c r="HU78" s="125"/>
      <c r="HV78" s="125"/>
      <c r="HW78" s="125"/>
      <c r="HX78" s="125"/>
      <c r="HY78" s="125"/>
      <c r="HZ78" s="125"/>
      <c r="IA78" s="125"/>
      <c r="IB78" s="125"/>
      <c r="IC78" s="125"/>
      <c r="ID78" s="125"/>
      <c r="IE78" s="125"/>
      <c r="IF78" s="125"/>
      <c r="IG78" s="125"/>
      <c r="IH78" s="125"/>
      <c r="II78" s="125"/>
      <c r="IJ78" s="125"/>
      <c r="IK78" s="125"/>
      <c r="IL78" s="125"/>
      <c r="IM78" s="125"/>
      <c r="IN78" s="125"/>
      <c r="IO78" s="125"/>
      <c r="IP78" s="125"/>
      <c r="IQ78" s="125"/>
      <c r="IR78" s="125"/>
      <c r="IS78" s="125"/>
      <c r="IT78" s="125"/>
      <c r="IU78" s="125"/>
      <c r="IV78" s="125"/>
      <c r="IW78" s="125"/>
      <c r="IX78" s="125"/>
      <c r="IY78" s="125"/>
      <c r="IZ78" s="125"/>
      <c r="JA78" s="125"/>
      <c r="JB78" s="125"/>
      <c r="JC78" s="125"/>
      <c r="JD78" s="125"/>
      <c r="JE78" s="125"/>
      <c r="JF78" s="125"/>
      <c r="JG78" s="125"/>
      <c r="JH78" s="125"/>
      <c r="JI78" s="125"/>
      <c r="JJ78" s="125"/>
      <c r="JK78" s="125"/>
      <c r="JL78" s="125"/>
      <c r="JM78" s="125"/>
      <c r="JN78" s="125"/>
      <c r="JO78" s="125"/>
      <c r="JP78" s="125"/>
      <c r="JQ78" s="125"/>
      <c r="JR78" s="125"/>
      <c r="JS78" s="125"/>
      <c r="JT78" s="125"/>
      <c r="JU78" s="125"/>
      <c r="JV78" s="125"/>
      <c r="JW78" s="125"/>
      <c r="JX78" s="125"/>
      <c r="JY78" s="125"/>
      <c r="JZ78" s="125"/>
      <c r="KA78" s="125"/>
      <c r="KB78" s="125"/>
      <c r="KC78" s="125"/>
      <c r="KD78" s="125"/>
      <c r="KE78" s="125"/>
      <c r="KF78" s="125"/>
      <c r="KG78" s="125"/>
      <c r="KH78" s="125"/>
      <c r="KI78" s="125"/>
      <c r="KJ78" s="125"/>
      <c r="KK78" s="125"/>
      <c r="KL78" s="125"/>
      <c r="KM78" s="125"/>
      <c r="KN78" s="125"/>
      <c r="KO78" s="125"/>
      <c r="KP78" s="125"/>
      <c r="KQ78" s="125"/>
      <c r="KR78" s="125"/>
      <c r="KS78" s="125"/>
      <c r="KT78" s="125"/>
      <c r="KU78" s="125"/>
      <c r="KV78" s="125"/>
      <c r="KW78" s="125"/>
      <c r="KX78" s="125"/>
      <c r="KY78" s="125"/>
      <c r="KZ78" s="125"/>
      <c r="LA78" s="125"/>
      <c r="LB78" s="125"/>
      <c r="LC78" s="125"/>
      <c r="LD78" s="125"/>
      <c r="LE78" s="125"/>
      <c r="LF78" s="125"/>
      <c r="LG78" s="125"/>
      <c r="LH78" s="125"/>
      <c r="LI78" s="125"/>
      <c r="LJ78" s="125"/>
      <c r="LK78" s="125"/>
      <c r="LL78" s="125"/>
      <c r="LM78" s="125"/>
      <c r="LN78" s="125"/>
      <c r="LO78" s="125"/>
      <c r="LP78" s="125"/>
      <c r="LQ78" s="125"/>
      <c r="LR78" s="125"/>
      <c r="LS78" s="125"/>
      <c r="LT78" s="125"/>
      <c r="LU78" s="125"/>
      <c r="LV78" s="125"/>
      <c r="LW78" s="125"/>
      <c r="LX78" s="125"/>
      <c r="LY78" s="125"/>
      <c r="LZ78" s="125"/>
      <c r="MA78" s="125"/>
      <c r="MB78" s="125"/>
      <c r="MC78" s="125"/>
      <c r="MD78" s="125"/>
      <c r="ME78" s="125"/>
      <c r="MF78" s="125"/>
      <c r="MG78" s="125"/>
      <c r="MH78" s="125"/>
      <c r="MI78" s="125"/>
      <c r="MJ78" s="125"/>
      <c r="MK78" s="125"/>
      <c r="ML78" s="125"/>
      <c r="MM78" s="125"/>
      <c r="MN78" s="125"/>
      <c r="MO78" s="125"/>
      <c r="MP78" s="125"/>
      <c r="MQ78" s="125"/>
      <c r="MR78" s="125"/>
      <c r="MS78" s="125"/>
      <c r="MT78" s="125"/>
      <c r="MU78" s="125"/>
      <c r="MV78" s="125"/>
      <c r="MW78" s="125"/>
      <c r="MX78" s="125"/>
      <c r="MY78" s="125"/>
      <c r="MZ78" s="125"/>
    </row>
    <row r="79" spans="2:364">
      <c r="B79" s="125"/>
      <c r="C79" s="125"/>
      <c r="D79" s="125"/>
      <c r="E79" s="125"/>
      <c r="F79" s="125"/>
      <c r="G79" s="125"/>
      <c r="H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9" t="s">
        <v>317</v>
      </c>
      <c r="AT79" s="130" t="s">
        <v>325</v>
      </c>
      <c r="AU79" s="127"/>
      <c r="AV79" s="127"/>
      <c r="AW79" s="127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  <c r="FF79" s="125"/>
      <c r="FG79" s="125"/>
      <c r="FH79" s="125"/>
      <c r="FI79" s="125"/>
      <c r="FJ79" s="125"/>
      <c r="FK79" s="125"/>
      <c r="FL79" s="125"/>
      <c r="FM79" s="125"/>
      <c r="FN79" s="125"/>
      <c r="FO79" s="125"/>
      <c r="FP79" s="125"/>
      <c r="FQ79" s="125"/>
      <c r="FR79" s="125"/>
      <c r="FS79" s="125"/>
      <c r="FT79" s="125"/>
      <c r="FU79" s="125"/>
      <c r="FV79" s="125"/>
      <c r="FW79" s="125"/>
      <c r="FX79" s="125"/>
      <c r="FY79" s="125"/>
      <c r="FZ79" s="125"/>
      <c r="GA79" s="125"/>
      <c r="GB79" s="125"/>
      <c r="GC79" s="125"/>
      <c r="GD79" s="125"/>
      <c r="GE79" s="125"/>
      <c r="GF79" s="125"/>
      <c r="GG79" s="125"/>
      <c r="GH79" s="125"/>
      <c r="GI79" s="125"/>
      <c r="GJ79" s="125"/>
      <c r="GK79" s="125"/>
      <c r="GL79" s="125"/>
      <c r="GM79" s="125"/>
      <c r="GN79" s="125"/>
      <c r="GO79" s="125"/>
      <c r="GP79" s="125"/>
      <c r="GQ79" s="125"/>
      <c r="GR79" s="125"/>
      <c r="GS79" s="125"/>
      <c r="GT79" s="125"/>
      <c r="GU79" s="125"/>
      <c r="GV79" s="125"/>
      <c r="GW79" s="125"/>
      <c r="GX79" s="125"/>
      <c r="GY79" s="125"/>
      <c r="GZ79" s="125"/>
      <c r="HA79" s="125"/>
      <c r="HB79" s="125"/>
      <c r="HC79" s="125"/>
      <c r="HD79" s="125"/>
      <c r="HE79" s="125"/>
      <c r="HF79" s="125"/>
      <c r="HG79" s="125"/>
      <c r="HH79" s="125"/>
      <c r="HI79" s="125"/>
      <c r="HJ79" s="125"/>
      <c r="HK79" s="125"/>
      <c r="HL79" s="125"/>
      <c r="HM79" s="125"/>
      <c r="HN79" s="125"/>
      <c r="HO79" s="125"/>
      <c r="HP79" s="125"/>
      <c r="HQ79" s="125"/>
      <c r="HR79" s="125"/>
      <c r="HS79" s="125"/>
      <c r="HT79" s="125"/>
      <c r="HU79" s="125"/>
      <c r="HV79" s="125"/>
      <c r="HW79" s="125"/>
      <c r="HX79" s="125"/>
      <c r="HY79" s="125"/>
      <c r="HZ79" s="125"/>
      <c r="IA79" s="125"/>
      <c r="IB79" s="125"/>
      <c r="IC79" s="125"/>
      <c r="ID79" s="125"/>
      <c r="IE79" s="125"/>
      <c r="IF79" s="125"/>
      <c r="IG79" s="125"/>
      <c r="IH79" s="125"/>
      <c r="II79" s="125"/>
      <c r="IJ79" s="125"/>
      <c r="IK79" s="125"/>
      <c r="IL79" s="125"/>
      <c r="IM79" s="125"/>
      <c r="IN79" s="125"/>
      <c r="IO79" s="125"/>
      <c r="IP79" s="125"/>
      <c r="IQ79" s="125"/>
      <c r="IR79" s="125"/>
      <c r="IS79" s="125"/>
      <c r="IT79" s="125"/>
      <c r="IU79" s="125"/>
      <c r="IV79" s="125"/>
      <c r="IW79" s="125"/>
      <c r="IX79" s="125"/>
      <c r="IY79" s="125"/>
      <c r="IZ79" s="125"/>
      <c r="JA79" s="125"/>
      <c r="JB79" s="125"/>
      <c r="JC79" s="125"/>
      <c r="JD79" s="125"/>
      <c r="JE79" s="125"/>
      <c r="JF79" s="125"/>
      <c r="JG79" s="125"/>
      <c r="JH79" s="125"/>
      <c r="JI79" s="125"/>
      <c r="JJ79" s="125"/>
      <c r="JK79" s="125"/>
      <c r="JL79" s="125"/>
      <c r="JM79" s="125"/>
      <c r="JN79" s="125"/>
      <c r="JO79" s="125"/>
      <c r="JP79" s="125"/>
      <c r="JQ79" s="125"/>
      <c r="JR79" s="125"/>
      <c r="JS79" s="125"/>
      <c r="JT79" s="125"/>
      <c r="JU79" s="125"/>
      <c r="JV79" s="125"/>
      <c r="JW79" s="125"/>
      <c r="JX79" s="125"/>
      <c r="JY79" s="125"/>
      <c r="JZ79" s="125"/>
      <c r="KA79" s="125"/>
      <c r="KB79" s="125"/>
      <c r="KC79" s="125"/>
      <c r="KD79" s="125"/>
      <c r="KE79" s="125"/>
      <c r="KF79" s="125"/>
      <c r="KG79" s="125"/>
      <c r="KH79" s="125"/>
      <c r="KI79" s="125"/>
      <c r="KJ79" s="125"/>
      <c r="KK79" s="125"/>
      <c r="KL79" s="125"/>
      <c r="KM79" s="125"/>
      <c r="KN79" s="125"/>
      <c r="KO79" s="125"/>
      <c r="KP79" s="125"/>
      <c r="KQ79" s="125"/>
      <c r="KR79" s="125"/>
      <c r="KS79" s="125"/>
      <c r="KT79" s="125"/>
      <c r="KU79" s="125"/>
      <c r="KV79" s="125"/>
      <c r="KW79" s="125"/>
      <c r="KX79" s="125"/>
      <c r="KY79" s="125"/>
      <c r="KZ79" s="125"/>
      <c r="LA79" s="125"/>
      <c r="LB79" s="125"/>
      <c r="LC79" s="125"/>
      <c r="LD79" s="125"/>
      <c r="LE79" s="125"/>
      <c r="LF79" s="125"/>
      <c r="LG79" s="125"/>
      <c r="LH79" s="125"/>
      <c r="LI79" s="125"/>
      <c r="LJ79" s="125"/>
      <c r="LK79" s="125"/>
      <c r="LL79" s="125"/>
      <c r="LM79" s="125"/>
      <c r="LN79" s="125"/>
      <c r="LO79" s="125"/>
      <c r="LP79" s="125"/>
      <c r="LQ79" s="125"/>
      <c r="LR79" s="125"/>
      <c r="LS79" s="125"/>
      <c r="LT79" s="125"/>
      <c r="LU79" s="125"/>
      <c r="LV79" s="125"/>
      <c r="LW79" s="125"/>
      <c r="LX79" s="125"/>
      <c r="LY79" s="125"/>
      <c r="LZ79" s="125"/>
      <c r="MA79" s="125"/>
      <c r="MB79" s="125"/>
      <c r="MC79" s="125"/>
      <c r="MD79" s="125"/>
      <c r="ME79" s="125"/>
      <c r="MF79" s="125"/>
      <c r="MG79" s="125"/>
      <c r="MH79" s="125"/>
      <c r="MI79" s="125"/>
      <c r="MJ79" s="125"/>
      <c r="MK79" s="125"/>
      <c r="ML79" s="125"/>
      <c r="MM79" s="125"/>
      <c r="MN79" s="125"/>
      <c r="MO79" s="125"/>
      <c r="MP79" s="125"/>
      <c r="MQ79" s="125"/>
      <c r="MR79" s="125"/>
      <c r="MS79" s="125"/>
      <c r="MT79" s="125"/>
      <c r="MU79" s="125"/>
      <c r="MV79" s="125"/>
      <c r="MW79" s="125"/>
      <c r="MX79" s="125"/>
      <c r="MY79" s="125"/>
      <c r="MZ79" s="125"/>
    </row>
    <row r="80" spans="2:364">
      <c r="B80" s="125"/>
      <c r="C80" s="125"/>
      <c r="D80" s="125"/>
      <c r="E80" s="125"/>
      <c r="F80" s="125"/>
      <c r="G80" s="125"/>
      <c r="H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9" t="s">
        <v>317</v>
      </c>
      <c r="AT80" s="130" t="s">
        <v>326</v>
      </c>
      <c r="AU80" s="127"/>
      <c r="AV80" s="127"/>
      <c r="AW80" s="127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25"/>
      <c r="DQ80" s="125"/>
      <c r="DR80" s="125"/>
      <c r="DS80" s="125"/>
      <c r="DT80" s="125"/>
      <c r="DU80" s="125"/>
      <c r="DV80" s="125"/>
      <c r="DW80" s="125"/>
      <c r="DX80" s="125"/>
      <c r="DY80" s="125"/>
      <c r="DZ80" s="125"/>
      <c r="EA80" s="125"/>
      <c r="EB80" s="125"/>
      <c r="EC80" s="125"/>
      <c r="ED80" s="125"/>
      <c r="EE80" s="125"/>
      <c r="EF80" s="125"/>
      <c r="EG80" s="125"/>
      <c r="EH80" s="125"/>
      <c r="EI80" s="125"/>
      <c r="EJ80" s="125"/>
      <c r="EK80" s="125"/>
      <c r="EL80" s="125"/>
      <c r="EM80" s="125"/>
      <c r="EN80" s="125"/>
      <c r="EO80" s="125"/>
      <c r="EP80" s="125"/>
      <c r="EQ80" s="125"/>
      <c r="ER80" s="125"/>
      <c r="ES80" s="125"/>
      <c r="ET80" s="125"/>
      <c r="EU80" s="125"/>
      <c r="EV80" s="125"/>
      <c r="EW80" s="125"/>
      <c r="EX80" s="125"/>
      <c r="EY80" s="125"/>
      <c r="EZ80" s="125"/>
      <c r="FA80" s="125"/>
      <c r="FB80" s="125"/>
      <c r="FC80" s="125"/>
      <c r="FD80" s="125"/>
      <c r="FE80" s="125"/>
      <c r="FF80" s="125"/>
      <c r="FG80" s="125"/>
      <c r="FH80" s="125"/>
      <c r="FI80" s="125"/>
      <c r="FJ80" s="125"/>
      <c r="FK80" s="125"/>
      <c r="FL80" s="125"/>
      <c r="FM80" s="125"/>
      <c r="FN80" s="125"/>
      <c r="FO80" s="125"/>
      <c r="FP80" s="125"/>
      <c r="FQ80" s="125"/>
      <c r="FR80" s="125"/>
      <c r="FS80" s="125"/>
      <c r="FT80" s="125"/>
      <c r="FU80" s="125"/>
      <c r="FV80" s="125"/>
      <c r="FW80" s="125"/>
      <c r="FX80" s="125"/>
      <c r="FY80" s="125"/>
      <c r="FZ80" s="125"/>
      <c r="GA80" s="125"/>
      <c r="GB80" s="125"/>
      <c r="GC80" s="125"/>
      <c r="GD80" s="125"/>
      <c r="GE80" s="125"/>
      <c r="GF80" s="125"/>
      <c r="GG80" s="125"/>
      <c r="GH80" s="125"/>
      <c r="GI80" s="125"/>
      <c r="GJ80" s="125"/>
      <c r="GK80" s="125"/>
      <c r="GL80" s="125"/>
      <c r="GM80" s="125"/>
      <c r="GN80" s="125"/>
      <c r="GO80" s="125"/>
      <c r="GP80" s="125"/>
      <c r="GQ80" s="125"/>
      <c r="GR80" s="125"/>
      <c r="GS80" s="125"/>
      <c r="GT80" s="125"/>
      <c r="GU80" s="125"/>
      <c r="GV80" s="125"/>
      <c r="GW80" s="125"/>
      <c r="GX80" s="125"/>
      <c r="GY80" s="125"/>
      <c r="GZ80" s="125"/>
      <c r="HA80" s="125"/>
      <c r="HB80" s="125"/>
      <c r="HC80" s="125"/>
      <c r="HD80" s="125"/>
      <c r="HE80" s="125"/>
      <c r="HF80" s="125"/>
      <c r="HG80" s="125"/>
      <c r="HH80" s="125"/>
      <c r="HI80" s="125"/>
      <c r="HJ80" s="125"/>
      <c r="HK80" s="125"/>
      <c r="HL80" s="125"/>
      <c r="HM80" s="125"/>
      <c r="HN80" s="125"/>
      <c r="HO80" s="125"/>
      <c r="HP80" s="125"/>
      <c r="HQ80" s="125"/>
      <c r="HR80" s="125"/>
      <c r="HS80" s="125"/>
      <c r="HT80" s="125"/>
      <c r="HU80" s="125"/>
      <c r="HV80" s="125"/>
      <c r="HW80" s="125"/>
      <c r="HX80" s="125"/>
      <c r="HY80" s="125"/>
      <c r="HZ80" s="125"/>
      <c r="IA80" s="125"/>
      <c r="IB80" s="125"/>
      <c r="IC80" s="125"/>
      <c r="ID80" s="125"/>
      <c r="IE80" s="125"/>
      <c r="IF80" s="125"/>
      <c r="IG80" s="125"/>
      <c r="IH80" s="125"/>
      <c r="II80" s="125"/>
      <c r="IJ80" s="125"/>
      <c r="IK80" s="125"/>
      <c r="IL80" s="125"/>
      <c r="IM80" s="125"/>
      <c r="IN80" s="125"/>
      <c r="IO80" s="125"/>
      <c r="IP80" s="125"/>
      <c r="IQ80" s="125"/>
      <c r="IR80" s="125"/>
      <c r="IS80" s="125"/>
      <c r="IT80" s="125"/>
      <c r="IU80" s="125"/>
      <c r="IV80" s="125"/>
      <c r="IW80" s="125"/>
      <c r="IX80" s="125"/>
      <c r="IY80" s="125"/>
      <c r="IZ80" s="125"/>
      <c r="JA80" s="125"/>
      <c r="JB80" s="125"/>
      <c r="JC80" s="125"/>
      <c r="JD80" s="125"/>
      <c r="JE80" s="125"/>
      <c r="JF80" s="125"/>
      <c r="JG80" s="125"/>
      <c r="JH80" s="125"/>
      <c r="JI80" s="125"/>
      <c r="JJ80" s="125"/>
      <c r="JK80" s="125"/>
      <c r="JL80" s="125"/>
      <c r="JM80" s="125"/>
      <c r="JN80" s="125"/>
      <c r="JO80" s="125"/>
      <c r="JP80" s="125"/>
      <c r="JQ80" s="125"/>
      <c r="JR80" s="125"/>
      <c r="JS80" s="125"/>
      <c r="JT80" s="125"/>
      <c r="JU80" s="125"/>
      <c r="JV80" s="125"/>
      <c r="JW80" s="125"/>
      <c r="JX80" s="125"/>
      <c r="JY80" s="125"/>
      <c r="JZ80" s="125"/>
      <c r="KA80" s="125"/>
      <c r="KB80" s="125"/>
      <c r="KC80" s="125"/>
      <c r="KD80" s="125"/>
      <c r="KE80" s="125"/>
      <c r="KF80" s="125"/>
      <c r="KG80" s="125"/>
      <c r="KH80" s="125"/>
      <c r="KI80" s="125"/>
      <c r="KJ80" s="125"/>
      <c r="KK80" s="125"/>
      <c r="KL80" s="125"/>
      <c r="KM80" s="125"/>
      <c r="KN80" s="125"/>
      <c r="KO80" s="125"/>
      <c r="KP80" s="125"/>
      <c r="KQ80" s="125"/>
      <c r="KR80" s="125"/>
      <c r="KS80" s="125"/>
      <c r="KT80" s="125"/>
      <c r="KU80" s="125"/>
      <c r="KV80" s="125"/>
      <c r="KW80" s="125"/>
      <c r="KX80" s="125"/>
      <c r="KY80" s="125"/>
      <c r="KZ80" s="125"/>
      <c r="LA80" s="125"/>
      <c r="LB80" s="125"/>
      <c r="LC80" s="125"/>
      <c r="LD80" s="125"/>
      <c r="LE80" s="125"/>
      <c r="LF80" s="125"/>
      <c r="LG80" s="125"/>
      <c r="LH80" s="125"/>
      <c r="LI80" s="125"/>
      <c r="LJ80" s="125"/>
      <c r="LK80" s="125"/>
      <c r="LL80" s="125"/>
      <c r="LM80" s="125"/>
      <c r="LN80" s="125"/>
      <c r="LO80" s="125"/>
      <c r="LP80" s="125"/>
      <c r="LQ80" s="125"/>
      <c r="LR80" s="125"/>
      <c r="LS80" s="125"/>
      <c r="LT80" s="125"/>
      <c r="LU80" s="125"/>
      <c r="LV80" s="125"/>
      <c r="LW80" s="125"/>
      <c r="LX80" s="125"/>
      <c r="LY80" s="125"/>
      <c r="LZ80" s="125"/>
      <c r="MA80" s="125"/>
      <c r="MB80" s="125"/>
      <c r="MC80" s="125"/>
      <c r="MD80" s="125"/>
      <c r="ME80" s="125"/>
      <c r="MF80" s="125"/>
      <c r="MG80" s="125"/>
      <c r="MH80" s="125"/>
      <c r="MI80" s="125"/>
      <c r="MJ80" s="125"/>
      <c r="MK80" s="125"/>
      <c r="ML80" s="125"/>
      <c r="MM80" s="125"/>
      <c r="MN80" s="125"/>
      <c r="MO80" s="125"/>
      <c r="MP80" s="125"/>
      <c r="MQ80" s="125"/>
      <c r="MR80" s="125"/>
      <c r="MS80" s="125"/>
      <c r="MT80" s="125"/>
      <c r="MU80" s="125"/>
      <c r="MV80" s="125"/>
      <c r="MW80" s="125"/>
      <c r="MX80" s="125"/>
      <c r="MY80" s="125"/>
      <c r="MZ80" s="125"/>
    </row>
    <row r="81" spans="2:364">
      <c r="B81" s="125"/>
      <c r="C81" s="125"/>
      <c r="D81" s="125"/>
      <c r="E81" s="125"/>
      <c r="F81" s="125"/>
      <c r="G81" s="125"/>
      <c r="H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9" t="s">
        <v>317</v>
      </c>
      <c r="AT81" s="130" t="s">
        <v>327</v>
      </c>
      <c r="AU81" s="127"/>
      <c r="AV81" s="127"/>
      <c r="AW81" s="127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D81" s="125"/>
      <c r="DE81" s="125"/>
      <c r="DF81" s="125"/>
      <c r="DG81" s="125"/>
      <c r="DH81" s="125"/>
      <c r="DI81" s="125"/>
      <c r="DJ81" s="125"/>
      <c r="DK81" s="125"/>
      <c r="DL81" s="125"/>
      <c r="DM81" s="125"/>
      <c r="DN81" s="125"/>
      <c r="DO81" s="125"/>
      <c r="DP81" s="125"/>
      <c r="DQ81" s="125"/>
      <c r="DR81" s="125"/>
      <c r="DS81" s="125"/>
      <c r="DT81" s="125"/>
      <c r="DU81" s="125"/>
      <c r="DV81" s="125"/>
      <c r="DW81" s="125"/>
      <c r="DX81" s="125"/>
      <c r="DY81" s="125"/>
      <c r="DZ81" s="125"/>
      <c r="EA81" s="125"/>
      <c r="EB81" s="125"/>
      <c r="EC81" s="125"/>
      <c r="ED81" s="125"/>
      <c r="EE81" s="125"/>
      <c r="EF81" s="125"/>
      <c r="EG81" s="125"/>
      <c r="EH81" s="125"/>
      <c r="EI81" s="125"/>
      <c r="EJ81" s="125"/>
      <c r="EK81" s="125"/>
      <c r="EL81" s="125"/>
      <c r="EM81" s="125"/>
      <c r="EN81" s="125"/>
      <c r="EO81" s="125"/>
      <c r="EP81" s="125"/>
      <c r="EQ81" s="125"/>
      <c r="ER81" s="125"/>
      <c r="ES81" s="125"/>
      <c r="ET81" s="125"/>
      <c r="EU81" s="125"/>
      <c r="EV81" s="125"/>
      <c r="EW81" s="125"/>
      <c r="EX81" s="125"/>
      <c r="EY81" s="125"/>
      <c r="EZ81" s="125"/>
      <c r="FA81" s="125"/>
      <c r="FB81" s="125"/>
      <c r="FC81" s="125"/>
      <c r="FD81" s="125"/>
      <c r="FE81" s="125"/>
      <c r="FF81" s="125"/>
      <c r="FG81" s="125"/>
      <c r="FH81" s="125"/>
      <c r="FI81" s="125"/>
      <c r="FJ81" s="125"/>
      <c r="FK81" s="125"/>
      <c r="FL81" s="125"/>
      <c r="FM81" s="125"/>
      <c r="FN81" s="125"/>
      <c r="FO81" s="125"/>
      <c r="FP81" s="125"/>
      <c r="FQ81" s="125"/>
      <c r="FR81" s="125"/>
      <c r="FS81" s="125"/>
      <c r="FT81" s="125"/>
      <c r="FU81" s="125"/>
      <c r="FV81" s="125"/>
      <c r="FW81" s="125"/>
      <c r="FX81" s="125"/>
      <c r="FY81" s="125"/>
      <c r="FZ81" s="125"/>
      <c r="GA81" s="125"/>
      <c r="GB81" s="125"/>
      <c r="GC81" s="125"/>
      <c r="GD81" s="125"/>
      <c r="GE81" s="125"/>
      <c r="GF81" s="125"/>
      <c r="GG81" s="125"/>
      <c r="GH81" s="125"/>
      <c r="GI81" s="125"/>
      <c r="GJ81" s="125"/>
      <c r="GK81" s="125"/>
      <c r="GL81" s="125"/>
      <c r="GM81" s="125"/>
      <c r="GN81" s="125"/>
      <c r="GO81" s="125"/>
      <c r="GP81" s="125"/>
      <c r="GQ81" s="125"/>
      <c r="GR81" s="125"/>
      <c r="GS81" s="125"/>
      <c r="GT81" s="125"/>
      <c r="GU81" s="125"/>
      <c r="GV81" s="125"/>
      <c r="GW81" s="125"/>
      <c r="GX81" s="125"/>
      <c r="GY81" s="125"/>
      <c r="GZ81" s="125"/>
      <c r="HA81" s="125"/>
      <c r="HB81" s="125"/>
      <c r="HC81" s="125"/>
      <c r="HD81" s="125"/>
      <c r="HE81" s="125"/>
      <c r="HF81" s="125"/>
      <c r="HG81" s="125"/>
      <c r="HH81" s="125"/>
      <c r="HI81" s="125"/>
      <c r="HJ81" s="125"/>
      <c r="HK81" s="125"/>
      <c r="HL81" s="125"/>
      <c r="HM81" s="125"/>
      <c r="HN81" s="125"/>
      <c r="HO81" s="125"/>
      <c r="HP81" s="125"/>
      <c r="HQ81" s="125"/>
      <c r="HR81" s="125"/>
      <c r="HS81" s="125"/>
      <c r="HT81" s="125"/>
      <c r="HU81" s="125"/>
      <c r="HV81" s="125"/>
      <c r="HW81" s="125"/>
      <c r="HX81" s="125"/>
      <c r="HY81" s="125"/>
      <c r="HZ81" s="125"/>
      <c r="IA81" s="125"/>
      <c r="IB81" s="125"/>
      <c r="IC81" s="125"/>
      <c r="ID81" s="125"/>
      <c r="IE81" s="125"/>
      <c r="IF81" s="125"/>
      <c r="IG81" s="125"/>
      <c r="IH81" s="125"/>
      <c r="II81" s="125"/>
      <c r="IJ81" s="125"/>
      <c r="IK81" s="125"/>
      <c r="IL81" s="125"/>
      <c r="IM81" s="125"/>
      <c r="IN81" s="125"/>
      <c r="IO81" s="125"/>
      <c r="IP81" s="125"/>
      <c r="IQ81" s="125"/>
      <c r="IR81" s="125"/>
      <c r="IS81" s="125"/>
      <c r="IT81" s="125"/>
      <c r="IU81" s="125"/>
      <c r="IV81" s="125"/>
      <c r="IW81" s="125"/>
      <c r="IX81" s="125"/>
      <c r="IY81" s="125"/>
      <c r="IZ81" s="125"/>
      <c r="JA81" s="125"/>
      <c r="JB81" s="125"/>
      <c r="JC81" s="125"/>
      <c r="JD81" s="125"/>
      <c r="JE81" s="125"/>
      <c r="JF81" s="125"/>
      <c r="JG81" s="125"/>
      <c r="JH81" s="125"/>
      <c r="JI81" s="125"/>
      <c r="JJ81" s="125"/>
      <c r="JK81" s="125"/>
      <c r="JL81" s="125"/>
      <c r="JM81" s="125"/>
      <c r="JN81" s="125"/>
      <c r="JO81" s="125"/>
      <c r="JP81" s="125"/>
      <c r="JQ81" s="125"/>
      <c r="JR81" s="125"/>
      <c r="JS81" s="125"/>
      <c r="JT81" s="125"/>
      <c r="JU81" s="125"/>
      <c r="JV81" s="125"/>
      <c r="JW81" s="125"/>
      <c r="JX81" s="125"/>
      <c r="JY81" s="125"/>
      <c r="JZ81" s="125"/>
      <c r="KA81" s="125"/>
      <c r="KB81" s="125"/>
      <c r="KC81" s="125"/>
      <c r="KD81" s="125"/>
      <c r="KE81" s="125"/>
      <c r="KF81" s="125"/>
      <c r="KG81" s="125"/>
      <c r="KH81" s="125"/>
      <c r="KI81" s="125"/>
      <c r="KJ81" s="125"/>
      <c r="KK81" s="125"/>
      <c r="KL81" s="125"/>
      <c r="KM81" s="125"/>
      <c r="KN81" s="125"/>
      <c r="KO81" s="125"/>
      <c r="KP81" s="125"/>
      <c r="KQ81" s="125"/>
      <c r="KR81" s="125"/>
      <c r="KS81" s="125"/>
      <c r="KT81" s="125"/>
      <c r="KU81" s="125"/>
      <c r="KV81" s="125"/>
      <c r="KW81" s="125"/>
      <c r="KX81" s="125"/>
      <c r="KY81" s="125"/>
      <c r="KZ81" s="125"/>
      <c r="LA81" s="125"/>
      <c r="LB81" s="125"/>
      <c r="LC81" s="125"/>
      <c r="LD81" s="125"/>
      <c r="LE81" s="125"/>
      <c r="LF81" s="125"/>
      <c r="LG81" s="125"/>
      <c r="LH81" s="125"/>
      <c r="LI81" s="125"/>
      <c r="LJ81" s="125"/>
      <c r="LK81" s="125"/>
      <c r="LL81" s="125"/>
      <c r="LM81" s="125"/>
      <c r="LN81" s="125"/>
      <c r="LO81" s="125"/>
      <c r="LP81" s="125"/>
      <c r="LQ81" s="125"/>
      <c r="LR81" s="125"/>
      <c r="LS81" s="125"/>
      <c r="LT81" s="125"/>
      <c r="LU81" s="125"/>
      <c r="LV81" s="125"/>
      <c r="LW81" s="125"/>
      <c r="LX81" s="125"/>
      <c r="LY81" s="125"/>
      <c r="LZ81" s="125"/>
      <c r="MA81" s="125"/>
      <c r="MB81" s="125"/>
      <c r="MC81" s="125"/>
      <c r="MD81" s="125"/>
      <c r="ME81" s="125"/>
      <c r="MF81" s="125"/>
      <c r="MG81" s="125"/>
      <c r="MH81" s="125"/>
      <c r="MI81" s="125"/>
      <c r="MJ81" s="125"/>
      <c r="MK81" s="125"/>
      <c r="ML81" s="125"/>
      <c r="MM81" s="125"/>
      <c r="MN81" s="125"/>
      <c r="MO81" s="125"/>
      <c r="MP81" s="125"/>
      <c r="MQ81" s="125"/>
      <c r="MR81" s="125"/>
      <c r="MS81" s="125"/>
      <c r="MT81" s="125"/>
      <c r="MU81" s="125"/>
      <c r="MV81" s="125"/>
      <c r="MW81" s="125"/>
      <c r="MX81" s="125"/>
      <c r="MY81" s="125"/>
      <c r="MZ81" s="125"/>
    </row>
    <row r="82" spans="2:364">
      <c r="B82" s="125"/>
      <c r="C82" s="125"/>
      <c r="D82" s="125"/>
      <c r="E82" s="125"/>
      <c r="F82" s="125"/>
      <c r="G82" s="125"/>
      <c r="H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9" t="s">
        <v>317</v>
      </c>
      <c r="AT82" s="130" t="s">
        <v>328</v>
      </c>
      <c r="AU82" s="127"/>
      <c r="AV82" s="127"/>
      <c r="AW82" s="127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125"/>
      <c r="DQ82" s="125"/>
      <c r="DR82" s="125"/>
      <c r="DS82" s="125"/>
      <c r="DT82" s="125"/>
      <c r="DU82" s="125"/>
      <c r="DV82" s="125"/>
      <c r="DW82" s="125"/>
      <c r="DX82" s="125"/>
      <c r="DY82" s="125"/>
      <c r="DZ82" s="125"/>
      <c r="EA82" s="125"/>
      <c r="EB82" s="125"/>
      <c r="EC82" s="125"/>
      <c r="ED82" s="125"/>
      <c r="EE82" s="125"/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25"/>
      <c r="EU82" s="125"/>
      <c r="EV82" s="125"/>
      <c r="EW82" s="125"/>
      <c r="EX82" s="125"/>
      <c r="EY82" s="125"/>
      <c r="EZ82" s="125"/>
      <c r="FA82" s="125"/>
      <c r="FB82" s="125"/>
      <c r="FC82" s="125"/>
      <c r="FD82" s="125"/>
      <c r="FE82" s="125"/>
      <c r="FF82" s="125"/>
      <c r="FG82" s="125"/>
      <c r="FH82" s="125"/>
      <c r="FI82" s="125"/>
      <c r="FJ82" s="125"/>
      <c r="FK82" s="125"/>
      <c r="FL82" s="125"/>
      <c r="FM82" s="125"/>
      <c r="FN82" s="125"/>
      <c r="FO82" s="125"/>
      <c r="FP82" s="125"/>
      <c r="FQ82" s="125"/>
      <c r="FR82" s="125"/>
      <c r="FS82" s="125"/>
      <c r="FT82" s="125"/>
      <c r="FU82" s="125"/>
      <c r="FV82" s="125"/>
      <c r="FW82" s="125"/>
      <c r="FX82" s="125"/>
      <c r="FY82" s="125"/>
      <c r="FZ82" s="125"/>
      <c r="GA82" s="125"/>
      <c r="GB82" s="125"/>
      <c r="GC82" s="125"/>
      <c r="GD82" s="125"/>
      <c r="GE82" s="125"/>
      <c r="GF82" s="125"/>
      <c r="GG82" s="125"/>
      <c r="GH82" s="125"/>
      <c r="GI82" s="125"/>
      <c r="GJ82" s="125"/>
      <c r="GK82" s="125"/>
      <c r="GL82" s="125"/>
      <c r="GM82" s="125"/>
      <c r="GN82" s="125"/>
      <c r="GO82" s="125"/>
      <c r="GP82" s="125"/>
      <c r="GQ82" s="125"/>
      <c r="GR82" s="125"/>
      <c r="GS82" s="125"/>
      <c r="GT82" s="125"/>
      <c r="GU82" s="125"/>
      <c r="GV82" s="125"/>
      <c r="GW82" s="125"/>
      <c r="GX82" s="125"/>
      <c r="GY82" s="125"/>
      <c r="GZ82" s="125"/>
      <c r="HA82" s="125"/>
      <c r="HB82" s="125"/>
      <c r="HC82" s="125"/>
      <c r="HD82" s="125"/>
      <c r="HE82" s="125"/>
      <c r="HF82" s="125"/>
      <c r="HG82" s="125"/>
      <c r="HH82" s="125"/>
      <c r="HI82" s="125"/>
      <c r="HJ82" s="125"/>
      <c r="HK82" s="125"/>
      <c r="HL82" s="125"/>
      <c r="HM82" s="125"/>
      <c r="HN82" s="125"/>
      <c r="HO82" s="125"/>
      <c r="HP82" s="125"/>
      <c r="HQ82" s="125"/>
      <c r="HR82" s="125"/>
      <c r="HS82" s="125"/>
      <c r="HT82" s="125"/>
      <c r="HU82" s="125"/>
      <c r="HV82" s="125"/>
      <c r="HW82" s="125"/>
      <c r="HX82" s="125"/>
      <c r="HY82" s="125"/>
      <c r="HZ82" s="125"/>
      <c r="IA82" s="125"/>
      <c r="IB82" s="125"/>
      <c r="IC82" s="125"/>
      <c r="ID82" s="125"/>
      <c r="IE82" s="125"/>
      <c r="IF82" s="125"/>
      <c r="IG82" s="125"/>
      <c r="IH82" s="125"/>
      <c r="II82" s="125"/>
      <c r="IJ82" s="125"/>
      <c r="IK82" s="125"/>
      <c r="IL82" s="125"/>
      <c r="IM82" s="125"/>
      <c r="IN82" s="125"/>
      <c r="IO82" s="125"/>
      <c r="IP82" s="125"/>
      <c r="IQ82" s="125"/>
      <c r="IR82" s="125"/>
      <c r="IS82" s="125"/>
      <c r="IT82" s="125"/>
      <c r="IU82" s="125"/>
      <c r="IV82" s="125"/>
      <c r="IW82" s="125"/>
      <c r="IX82" s="125"/>
      <c r="IY82" s="125"/>
      <c r="IZ82" s="125"/>
      <c r="JA82" s="125"/>
      <c r="JB82" s="125"/>
      <c r="JC82" s="125"/>
      <c r="JD82" s="125"/>
      <c r="JE82" s="125"/>
      <c r="JF82" s="125"/>
      <c r="JG82" s="125"/>
      <c r="JH82" s="125"/>
      <c r="JI82" s="125"/>
      <c r="JJ82" s="125"/>
      <c r="JK82" s="125"/>
      <c r="JL82" s="125"/>
      <c r="JM82" s="125"/>
      <c r="JN82" s="125"/>
      <c r="JO82" s="125"/>
      <c r="JP82" s="125"/>
      <c r="JQ82" s="125"/>
      <c r="JR82" s="125"/>
      <c r="JS82" s="125"/>
      <c r="JT82" s="125"/>
      <c r="JU82" s="125"/>
      <c r="JV82" s="125"/>
      <c r="JW82" s="125"/>
      <c r="JX82" s="125"/>
      <c r="JY82" s="125"/>
      <c r="JZ82" s="125"/>
      <c r="KA82" s="125"/>
      <c r="KB82" s="125"/>
      <c r="KC82" s="125"/>
      <c r="KD82" s="125"/>
      <c r="KE82" s="125"/>
      <c r="KF82" s="125"/>
      <c r="KG82" s="125"/>
      <c r="KH82" s="125"/>
      <c r="KI82" s="125"/>
      <c r="KJ82" s="125"/>
      <c r="KK82" s="125"/>
      <c r="KL82" s="125"/>
      <c r="KM82" s="125"/>
      <c r="KN82" s="125"/>
      <c r="KO82" s="125"/>
      <c r="KP82" s="125"/>
      <c r="KQ82" s="125"/>
      <c r="KR82" s="125"/>
      <c r="KS82" s="125"/>
      <c r="KT82" s="125"/>
      <c r="KU82" s="125"/>
      <c r="KV82" s="125"/>
      <c r="KW82" s="125"/>
      <c r="KX82" s="125"/>
      <c r="KY82" s="125"/>
      <c r="KZ82" s="125"/>
      <c r="LA82" s="125"/>
      <c r="LB82" s="125"/>
      <c r="LC82" s="125"/>
      <c r="LD82" s="125"/>
      <c r="LE82" s="125"/>
      <c r="LF82" s="125"/>
      <c r="LG82" s="125"/>
      <c r="LH82" s="125"/>
      <c r="LI82" s="125"/>
      <c r="LJ82" s="125"/>
      <c r="LK82" s="125"/>
      <c r="LL82" s="125"/>
      <c r="LM82" s="125"/>
      <c r="LN82" s="125"/>
      <c r="LO82" s="125"/>
      <c r="LP82" s="125"/>
      <c r="LQ82" s="125"/>
      <c r="LR82" s="125"/>
      <c r="LS82" s="125"/>
      <c r="LT82" s="125"/>
      <c r="LU82" s="125"/>
      <c r="LV82" s="125"/>
      <c r="LW82" s="125"/>
      <c r="LX82" s="125"/>
      <c r="LY82" s="125"/>
      <c r="LZ82" s="125"/>
      <c r="MA82" s="125"/>
      <c r="MB82" s="125"/>
      <c r="MC82" s="125"/>
      <c r="MD82" s="125"/>
      <c r="ME82" s="125"/>
      <c r="MF82" s="125"/>
      <c r="MG82" s="125"/>
      <c r="MH82" s="125"/>
      <c r="MI82" s="125"/>
      <c r="MJ82" s="125"/>
      <c r="MK82" s="125"/>
      <c r="ML82" s="125"/>
      <c r="MM82" s="125"/>
      <c r="MN82" s="125"/>
      <c r="MO82" s="125"/>
      <c r="MP82" s="125"/>
      <c r="MQ82" s="125"/>
      <c r="MR82" s="125"/>
      <c r="MS82" s="125"/>
      <c r="MT82" s="125"/>
      <c r="MU82" s="125"/>
      <c r="MV82" s="125"/>
      <c r="MW82" s="125"/>
      <c r="MX82" s="125"/>
      <c r="MY82" s="125"/>
      <c r="MZ82" s="125"/>
    </row>
    <row r="83" spans="2:364">
      <c r="B83" s="125"/>
      <c r="C83" s="125"/>
      <c r="D83" s="125"/>
      <c r="E83" s="125"/>
      <c r="F83" s="125"/>
      <c r="G83" s="125"/>
      <c r="H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9" t="s">
        <v>317</v>
      </c>
      <c r="AT83" s="130" t="s">
        <v>329</v>
      </c>
      <c r="AU83" s="127"/>
      <c r="AV83" s="127"/>
      <c r="AW83" s="127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125"/>
      <c r="DH83" s="125"/>
      <c r="DI83" s="125"/>
      <c r="DJ83" s="125"/>
      <c r="DK83" s="125"/>
      <c r="DL83" s="125"/>
      <c r="DM83" s="125"/>
      <c r="DN83" s="125"/>
      <c r="DO83" s="125"/>
      <c r="DP83" s="125"/>
      <c r="DQ83" s="125"/>
      <c r="DR83" s="125"/>
      <c r="DS83" s="125"/>
      <c r="DT83" s="125"/>
      <c r="DU83" s="125"/>
      <c r="DV83" s="125"/>
      <c r="DW83" s="125"/>
      <c r="DX83" s="125"/>
      <c r="DY83" s="125"/>
      <c r="DZ83" s="125"/>
      <c r="EA83" s="125"/>
      <c r="EB83" s="125"/>
      <c r="EC83" s="125"/>
      <c r="ED83" s="125"/>
      <c r="EE83" s="125"/>
      <c r="EF83" s="125"/>
      <c r="EG83" s="125"/>
      <c r="EH83" s="125"/>
      <c r="EI83" s="125"/>
      <c r="EJ83" s="125"/>
      <c r="EK83" s="125"/>
      <c r="EL83" s="125"/>
      <c r="EM83" s="125"/>
      <c r="EN83" s="125"/>
      <c r="EO83" s="125"/>
      <c r="EP83" s="125"/>
      <c r="EQ83" s="125"/>
      <c r="ER83" s="125"/>
      <c r="ES83" s="125"/>
      <c r="ET83" s="125"/>
      <c r="EU83" s="125"/>
      <c r="EV83" s="125"/>
      <c r="EW83" s="125"/>
      <c r="EX83" s="125"/>
      <c r="EY83" s="125"/>
      <c r="EZ83" s="125"/>
      <c r="FA83" s="125"/>
      <c r="FB83" s="125"/>
      <c r="FC83" s="125"/>
      <c r="FD83" s="125"/>
      <c r="FE83" s="125"/>
      <c r="FF83" s="125"/>
      <c r="FG83" s="125"/>
      <c r="FH83" s="125"/>
      <c r="FI83" s="125"/>
      <c r="FJ83" s="125"/>
      <c r="FK83" s="125"/>
      <c r="FL83" s="125"/>
      <c r="FM83" s="125"/>
      <c r="FN83" s="125"/>
      <c r="FO83" s="125"/>
      <c r="FP83" s="125"/>
      <c r="FQ83" s="125"/>
      <c r="FR83" s="125"/>
      <c r="FS83" s="125"/>
      <c r="FT83" s="125"/>
      <c r="FU83" s="125"/>
      <c r="FV83" s="125"/>
      <c r="FW83" s="125"/>
      <c r="FX83" s="125"/>
      <c r="FY83" s="125"/>
      <c r="FZ83" s="125"/>
      <c r="GA83" s="125"/>
      <c r="GB83" s="125"/>
      <c r="GC83" s="125"/>
      <c r="GD83" s="125"/>
      <c r="GE83" s="125"/>
      <c r="GF83" s="125"/>
      <c r="GG83" s="125"/>
      <c r="GH83" s="125"/>
      <c r="GI83" s="125"/>
      <c r="GJ83" s="125"/>
      <c r="GK83" s="125"/>
      <c r="GL83" s="125"/>
      <c r="GM83" s="125"/>
      <c r="GN83" s="125"/>
      <c r="GO83" s="125"/>
      <c r="GP83" s="125"/>
      <c r="GQ83" s="125"/>
      <c r="GR83" s="125"/>
      <c r="GS83" s="125"/>
      <c r="GT83" s="125"/>
      <c r="GU83" s="125"/>
      <c r="GV83" s="125"/>
      <c r="GW83" s="125"/>
      <c r="GX83" s="125"/>
      <c r="GY83" s="125"/>
      <c r="GZ83" s="125"/>
      <c r="HA83" s="125"/>
      <c r="HB83" s="125"/>
      <c r="HC83" s="125"/>
      <c r="HD83" s="125"/>
      <c r="HE83" s="125"/>
      <c r="HF83" s="125"/>
      <c r="HG83" s="125"/>
      <c r="HH83" s="125"/>
      <c r="HI83" s="125"/>
      <c r="HJ83" s="125"/>
      <c r="HK83" s="125"/>
      <c r="HL83" s="125"/>
      <c r="HM83" s="125"/>
      <c r="HN83" s="125"/>
      <c r="HO83" s="125"/>
      <c r="HP83" s="125"/>
      <c r="HQ83" s="125"/>
      <c r="HR83" s="125"/>
      <c r="HS83" s="125"/>
      <c r="HT83" s="125"/>
      <c r="HU83" s="125"/>
      <c r="HV83" s="125"/>
      <c r="HW83" s="125"/>
      <c r="HX83" s="125"/>
      <c r="HY83" s="125"/>
      <c r="HZ83" s="125"/>
      <c r="IA83" s="125"/>
      <c r="IB83" s="125"/>
      <c r="IC83" s="125"/>
      <c r="ID83" s="125"/>
      <c r="IE83" s="125"/>
      <c r="IF83" s="125"/>
      <c r="IG83" s="125"/>
      <c r="IH83" s="125"/>
      <c r="II83" s="125"/>
      <c r="IJ83" s="125"/>
      <c r="IK83" s="125"/>
      <c r="IL83" s="125"/>
      <c r="IM83" s="125"/>
      <c r="IN83" s="125"/>
      <c r="IO83" s="125"/>
      <c r="IP83" s="125"/>
      <c r="IQ83" s="125"/>
      <c r="IR83" s="125"/>
      <c r="IS83" s="125"/>
      <c r="IT83" s="125"/>
      <c r="IU83" s="125"/>
      <c r="IV83" s="125"/>
      <c r="IW83" s="125"/>
      <c r="IX83" s="125"/>
      <c r="IY83" s="125"/>
      <c r="IZ83" s="125"/>
      <c r="JA83" s="125"/>
      <c r="JB83" s="125"/>
      <c r="JC83" s="125"/>
      <c r="JD83" s="125"/>
      <c r="JE83" s="125"/>
      <c r="JF83" s="125"/>
      <c r="JG83" s="125"/>
      <c r="JH83" s="125"/>
      <c r="JI83" s="125"/>
      <c r="JJ83" s="125"/>
      <c r="JK83" s="125"/>
      <c r="JL83" s="125"/>
      <c r="JM83" s="125"/>
      <c r="JN83" s="125"/>
      <c r="JO83" s="125"/>
      <c r="JP83" s="125"/>
      <c r="JQ83" s="125"/>
      <c r="JR83" s="125"/>
      <c r="JS83" s="125"/>
      <c r="JT83" s="125"/>
      <c r="JU83" s="125"/>
      <c r="JV83" s="125"/>
      <c r="JW83" s="125"/>
      <c r="JX83" s="125"/>
      <c r="JY83" s="125"/>
      <c r="JZ83" s="125"/>
      <c r="KA83" s="125"/>
      <c r="KB83" s="125"/>
      <c r="KC83" s="125"/>
      <c r="KD83" s="125"/>
      <c r="KE83" s="125"/>
      <c r="KF83" s="125"/>
      <c r="KG83" s="125"/>
      <c r="KH83" s="125"/>
      <c r="KI83" s="125"/>
      <c r="KJ83" s="125"/>
      <c r="KK83" s="125"/>
      <c r="KL83" s="125"/>
      <c r="KM83" s="125"/>
      <c r="KN83" s="125"/>
      <c r="KO83" s="125"/>
      <c r="KP83" s="125"/>
      <c r="KQ83" s="125"/>
      <c r="KR83" s="125"/>
      <c r="KS83" s="125"/>
      <c r="KT83" s="125"/>
      <c r="KU83" s="125"/>
      <c r="KV83" s="125"/>
      <c r="KW83" s="125"/>
      <c r="KX83" s="125"/>
      <c r="KY83" s="125"/>
      <c r="KZ83" s="125"/>
      <c r="LA83" s="125"/>
      <c r="LB83" s="125"/>
      <c r="LC83" s="125"/>
      <c r="LD83" s="125"/>
      <c r="LE83" s="125"/>
      <c r="LF83" s="125"/>
      <c r="LG83" s="125"/>
      <c r="LH83" s="125"/>
      <c r="LI83" s="125"/>
      <c r="LJ83" s="125"/>
      <c r="LK83" s="125"/>
      <c r="LL83" s="125"/>
      <c r="LM83" s="125"/>
      <c r="LN83" s="125"/>
      <c r="LO83" s="125"/>
      <c r="LP83" s="125"/>
      <c r="LQ83" s="125"/>
      <c r="LR83" s="125"/>
      <c r="LS83" s="125"/>
      <c r="LT83" s="125"/>
      <c r="LU83" s="125"/>
      <c r="LV83" s="125"/>
      <c r="LW83" s="125"/>
      <c r="LX83" s="125"/>
      <c r="LY83" s="125"/>
      <c r="LZ83" s="125"/>
      <c r="MA83" s="125"/>
      <c r="MB83" s="125"/>
      <c r="MC83" s="125"/>
      <c r="MD83" s="125"/>
      <c r="ME83" s="125"/>
      <c r="MF83" s="125"/>
      <c r="MG83" s="125"/>
      <c r="MH83" s="125"/>
      <c r="MI83" s="125"/>
      <c r="MJ83" s="125"/>
      <c r="MK83" s="125"/>
      <c r="ML83" s="125"/>
      <c r="MM83" s="125"/>
      <c r="MN83" s="125"/>
      <c r="MO83" s="125"/>
      <c r="MP83" s="125"/>
      <c r="MQ83" s="125"/>
      <c r="MR83" s="125"/>
      <c r="MS83" s="125"/>
      <c r="MT83" s="125"/>
      <c r="MU83" s="125"/>
      <c r="MV83" s="125"/>
      <c r="MW83" s="125"/>
      <c r="MX83" s="125"/>
      <c r="MY83" s="125"/>
      <c r="MZ83" s="125"/>
    </row>
    <row r="84" spans="2:364">
      <c r="B84" s="125"/>
      <c r="C84" s="125"/>
      <c r="D84" s="125"/>
      <c r="E84" s="125"/>
      <c r="F84" s="125"/>
      <c r="G84" s="125"/>
      <c r="H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9" t="s">
        <v>317</v>
      </c>
      <c r="AT84" s="130" t="s">
        <v>330</v>
      </c>
      <c r="AU84" s="127"/>
      <c r="AV84" s="127"/>
      <c r="AW84" s="127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5"/>
      <c r="DE84" s="125"/>
      <c r="DF84" s="125"/>
      <c r="DG84" s="125"/>
      <c r="DH84" s="125"/>
      <c r="DI84" s="125"/>
      <c r="DJ84" s="125"/>
      <c r="DK84" s="125"/>
      <c r="DL84" s="125"/>
      <c r="DM84" s="125"/>
      <c r="DN84" s="125"/>
      <c r="DO84" s="125"/>
      <c r="DP84" s="125"/>
      <c r="DQ84" s="125"/>
      <c r="DR84" s="125"/>
      <c r="DS84" s="125"/>
      <c r="DT84" s="125"/>
      <c r="DU84" s="125"/>
      <c r="DV84" s="125"/>
      <c r="DW84" s="125"/>
      <c r="DX84" s="125"/>
      <c r="DY84" s="125"/>
      <c r="DZ84" s="125"/>
      <c r="EA84" s="125"/>
      <c r="EB84" s="125"/>
      <c r="EC84" s="125"/>
      <c r="ED84" s="125"/>
      <c r="EE84" s="125"/>
      <c r="EF84" s="125"/>
      <c r="EG84" s="125"/>
      <c r="EH84" s="125"/>
      <c r="EI84" s="125"/>
      <c r="EJ84" s="125"/>
      <c r="EK84" s="125"/>
      <c r="EL84" s="125"/>
      <c r="EM84" s="125"/>
      <c r="EN84" s="125"/>
      <c r="EO84" s="125"/>
      <c r="EP84" s="125"/>
      <c r="EQ84" s="125"/>
      <c r="ER84" s="125"/>
      <c r="ES84" s="125"/>
      <c r="ET84" s="125"/>
      <c r="EU84" s="125"/>
      <c r="EV84" s="125"/>
      <c r="EW84" s="125"/>
      <c r="EX84" s="125"/>
      <c r="EY84" s="125"/>
      <c r="EZ84" s="125"/>
      <c r="FA84" s="125"/>
      <c r="FB84" s="125"/>
      <c r="FC84" s="125"/>
      <c r="FD84" s="125"/>
      <c r="FE84" s="125"/>
      <c r="FF84" s="125"/>
      <c r="FG84" s="125"/>
      <c r="FH84" s="125"/>
      <c r="FI84" s="125"/>
      <c r="FJ84" s="125"/>
      <c r="FK84" s="125"/>
      <c r="FL84" s="125"/>
      <c r="FM84" s="125"/>
      <c r="FN84" s="125"/>
      <c r="FO84" s="125"/>
      <c r="FP84" s="125"/>
      <c r="FQ84" s="125"/>
      <c r="FR84" s="125"/>
      <c r="FS84" s="125"/>
      <c r="FT84" s="125"/>
      <c r="FU84" s="125"/>
      <c r="FV84" s="125"/>
      <c r="FW84" s="125"/>
      <c r="FX84" s="125"/>
      <c r="FY84" s="125"/>
      <c r="FZ84" s="125"/>
      <c r="GA84" s="125"/>
      <c r="GB84" s="125"/>
      <c r="GC84" s="125"/>
      <c r="GD84" s="125"/>
      <c r="GE84" s="125"/>
      <c r="GF84" s="125"/>
      <c r="GG84" s="125"/>
      <c r="GH84" s="125"/>
      <c r="GI84" s="125"/>
      <c r="GJ84" s="125"/>
      <c r="GK84" s="125"/>
      <c r="GL84" s="125"/>
      <c r="GM84" s="125"/>
      <c r="GN84" s="125"/>
      <c r="GO84" s="125"/>
      <c r="GP84" s="125"/>
      <c r="GQ84" s="125"/>
      <c r="GR84" s="125"/>
      <c r="GS84" s="125"/>
      <c r="GT84" s="125"/>
      <c r="GU84" s="125"/>
      <c r="GV84" s="125"/>
      <c r="GW84" s="125"/>
      <c r="GX84" s="125"/>
      <c r="GY84" s="125"/>
      <c r="GZ84" s="125"/>
      <c r="HA84" s="125"/>
      <c r="HB84" s="125"/>
      <c r="HC84" s="125"/>
      <c r="HD84" s="125"/>
      <c r="HE84" s="125"/>
      <c r="HF84" s="125"/>
      <c r="HG84" s="125"/>
      <c r="HH84" s="125"/>
      <c r="HI84" s="125"/>
      <c r="HJ84" s="125"/>
      <c r="HK84" s="125"/>
      <c r="HL84" s="125"/>
      <c r="HM84" s="125"/>
      <c r="HN84" s="125"/>
      <c r="HO84" s="125"/>
      <c r="HP84" s="125"/>
      <c r="HQ84" s="125"/>
      <c r="HR84" s="125"/>
      <c r="HS84" s="125"/>
      <c r="HT84" s="125"/>
      <c r="HU84" s="125"/>
      <c r="HV84" s="125"/>
      <c r="HW84" s="125"/>
      <c r="HX84" s="125"/>
      <c r="HY84" s="125"/>
      <c r="HZ84" s="125"/>
      <c r="IA84" s="125"/>
      <c r="IB84" s="125"/>
      <c r="IC84" s="125"/>
      <c r="ID84" s="125"/>
      <c r="IE84" s="125"/>
      <c r="IF84" s="125"/>
      <c r="IG84" s="125"/>
      <c r="IH84" s="125"/>
      <c r="II84" s="125"/>
      <c r="IJ84" s="125"/>
      <c r="IK84" s="125"/>
      <c r="IL84" s="125"/>
      <c r="IM84" s="125"/>
      <c r="IN84" s="125"/>
      <c r="IO84" s="125"/>
      <c r="IP84" s="125"/>
      <c r="IQ84" s="125"/>
      <c r="IR84" s="125"/>
      <c r="IS84" s="125"/>
      <c r="IT84" s="125"/>
      <c r="IU84" s="125"/>
      <c r="IV84" s="125"/>
      <c r="IW84" s="125"/>
      <c r="IX84" s="125"/>
      <c r="IY84" s="125"/>
      <c r="IZ84" s="125"/>
      <c r="JA84" s="125"/>
      <c r="JB84" s="125"/>
      <c r="JC84" s="125"/>
      <c r="JD84" s="125"/>
      <c r="JE84" s="125"/>
      <c r="JF84" s="125"/>
      <c r="JG84" s="125"/>
      <c r="JH84" s="125"/>
      <c r="JI84" s="125"/>
      <c r="JJ84" s="125"/>
      <c r="JK84" s="125"/>
      <c r="JL84" s="125"/>
      <c r="JM84" s="125"/>
      <c r="JN84" s="125"/>
      <c r="JO84" s="125"/>
      <c r="JP84" s="125"/>
      <c r="JQ84" s="125"/>
      <c r="JR84" s="125"/>
      <c r="JS84" s="125"/>
      <c r="JT84" s="125"/>
      <c r="JU84" s="125"/>
      <c r="JV84" s="125"/>
      <c r="JW84" s="125"/>
      <c r="JX84" s="125"/>
      <c r="JY84" s="125"/>
      <c r="JZ84" s="125"/>
      <c r="KA84" s="125"/>
      <c r="KB84" s="125"/>
      <c r="KC84" s="125"/>
      <c r="KD84" s="125"/>
      <c r="KE84" s="125"/>
      <c r="KF84" s="125"/>
      <c r="KG84" s="125"/>
      <c r="KH84" s="125"/>
      <c r="KI84" s="125"/>
      <c r="KJ84" s="125"/>
      <c r="KK84" s="125"/>
      <c r="KL84" s="125"/>
      <c r="KM84" s="125"/>
      <c r="KN84" s="125"/>
      <c r="KO84" s="125"/>
      <c r="KP84" s="125"/>
      <c r="KQ84" s="125"/>
      <c r="KR84" s="125"/>
      <c r="KS84" s="125"/>
      <c r="KT84" s="125"/>
      <c r="KU84" s="125"/>
      <c r="KV84" s="125"/>
      <c r="KW84" s="125"/>
      <c r="KX84" s="125"/>
      <c r="KY84" s="125"/>
      <c r="KZ84" s="125"/>
      <c r="LA84" s="125"/>
      <c r="LB84" s="125"/>
      <c r="LC84" s="125"/>
      <c r="LD84" s="125"/>
      <c r="LE84" s="125"/>
      <c r="LF84" s="125"/>
      <c r="LG84" s="125"/>
      <c r="LH84" s="125"/>
      <c r="LI84" s="125"/>
      <c r="LJ84" s="125"/>
      <c r="LK84" s="125"/>
      <c r="LL84" s="125"/>
      <c r="LM84" s="125"/>
      <c r="LN84" s="125"/>
      <c r="LO84" s="125"/>
      <c r="LP84" s="125"/>
      <c r="LQ84" s="125"/>
      <c r="LR84" s="125"/>
      <c r="LS84" s="125"/>
      <c r="LT84" s="125"/>
      <c r="LU84" s="125"/>
      <c r="LV84" s="125"/>
      <c r="LW84" s="125"/>
      <c r="LX84" s="125"/>
      <c r="LY84" s="125"/>
      <c r="LZ84" s="125"/>
      <c r="MA84" s="125"/>
      <c r="MB84" s="125"/>
      <c r="MC84" s="125"/>
      <c r="MD84" s="125"/>
      <c r="ME84" s="125"/>
      <c r="MF84" s="125"/>
      <c r="MG84" s="125"/>
      <c r="MH84" s="125"/>
      <c r="MI84" s="125"/>
      <c r="MJ84" s="125"/>
      <c r="MK84" s="125"/>
      <c r="ML84" s="125"/>
      <c r="MM84" s="125"/>
      <c r="MN84" s="125"/>
      <c r="MO84" s="125"/>
      <c r="MP84" s="125"/>
      <c r="MQ84" s="125"/>
      <c r="MR84" s="125"/>
      <c r="MS84" s="125"/>
      <c r="MT84" s="125"/>
      <c r="MU84" s="125"/>
      <c r="MV84" s="125"/>
      <c r="MW84" s="125"/>
      <c r="MX84" s="125"/>
      <c r="MY84" s="125"/>
      <c r="MZ84" s="125"/>
    </row>
    <row r="85" spans="2:364">
      <c r="B85" s="125"/>
      <c r="C85" s="125"/>
      <c r="D85" s="125"/>
      <c r="E85" s="125"/>
      <c r="F85" s="125"/>
      <c r="G85" s="125"/>
      <c r="H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9" t="s">
        <v>317</v>
      </c>
      <c r="AT85" s="130" t="s">
        <v>331</v>
      </c>
      <c r="AU85" s="127"/>
      <c r="AV85" s="127"/>
      <c r="AW85" s="127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5"/>
      <c r="DE85" s="125"/>
      <c r="DF85" s="125"/>
      <c r="DG85" s="125"/>
      <c r="DH85" s="125"/>
      <c r="DI85" s="125"/>
      <c r="DJ85" s="125"/>
      <c r="DK85" s="125"/>
      <c r="DL85" s="125"/>
      <c r="DM85" s="125"/>
      <c r="DN85" s="125"/>
      <c r="DO85" s="125"/>
      <c r="DP85" s="125"/>
      <c r="DQ85" s="125"/>
      <c r="DR85" s="125"/>
      <c r="DS85" s="125"/>
      <c r="DT85" s="125"/>
      <c r="DU85" s="125"/>
      <c r="DV85" s="125"/>
      <c r="DW85" s="125"/>
      <c r="DX85" s="125"/>
      <c r="DY85" s="125"/>
      <c r="DZ85" s="125"/>
      <c r="EA85" s="125"/>
      <c r="EB85" s="125"/>
      <c r="EC85" s="125"/>
      <c r="ED85" s="125"/>
      <c r="EE85" s="125"/>
      <c r="EF85" s="125"/>
      <c r="EG85" s="125"/>
      <c r="EH85" s="125"/>
      <c r="EI85" s="125"/>
      <c r="EJ85" s="125"/>
      <c r="EK85" s="125"/>
      <c r="EL85" s="125"/>
      <c r="EM85" s="125"/>
      <c r="EN85" s="125"/>
      <c r="EO85" s="125"/>
      <c r="EP85" s="125"/>
      <c r="EQ85" s="125"/>
      <c r="ER85" s="125"/>
      <c r="ES85" s="125"/>
      <c r="ET85" s="125"/>
      <c r="EU85" s="125"/>
      <c r="EV85" s="125"/>
      <c r="EW85" s="125"/>
      <c r="EX85" s="125"/>
      <c r="EY85" s="125"/>
      <c r="EZ85" s="125"/>
      <c r="FA85" s="125"/>
      <c r="FB85" s="125"/>
      <c r="FC85" s="125"/>
      <c r="FD85" s="125"/>
      <c r="FE85" s="125"/>
      <c r="FF85" s="125"/>
      <c r="FG85" s="125"/>
      <c r="FH85" s="125"/>
      <c r="FI85" s="125"/>
      <c r="FJ85" s="125"/>
      <c r="FK85" s="125"/>
      <c r="FL85" s="125"/>
      <c r="FM85" s="125"/>
      <c r="FN85" s="125"/>
      <c r="FO85" s="125"/>
      <c r="FP85" s="125"/>
      <c r="FQ85" s="125"/>
      <c r="FR85" s="125"/>
      <c r="FS85" s="125"/>
      <c r="FT85" s="125"/>
      <c r="FU85" s="125"/>
      <c r="FV85" s="125"/>
      <c r="FW85" s="125"/>
      <c r="FX85" s="125"/>
      <c r="FY85" s="125"/>
      <c r="FZ85" s="125"/>
      <c r="GA85" s="125"/>
      <c r="GB85" s="125"/>
      <c r="GC85" s="125"/>
      <c r="GD85" s="125"/>
      <c r="GE85" s="125"/>
      <c r="GF85" s="125"/>
      <c r="GG85" s="125"/>
      <c r="GH85" s="125"/>
      <c r="GI85" s="125"/>
      <c r="GJ85" s="125"/>
      <c r="GK85" s="125"/>
      <c r="GL85" s="125"/>
      <c r="GM85" s="125"/>
      <c r="GN85" s="125"/>
      <c r="GO85" s="125"/>
      <c r="GP85" s="125"/>
      <c r="GQ85" s="125"/>
      <c r="GR85" s="125"/>
      <c r="GS85" s="125"/>
      <c r="GT85" s="125"/>
      <c r="GU85" s="125"/>
      <c r="GV85" s="125"/>
      <c r="GW85" s="125"/>
      <c r="GX85" s="125"/>
      <c r="GY85" s="125"/>
      <c r="GZ85" s="125"/>
      <c r="HA85" s="125"/>
      <c r="HB85" s="125"/>
      <c r="HC85" s="125"/>
      <c r="HD85" s="125"/>
      <c r="HE85" s="125"/>
      <c r="HF85" s="125"/>
      <c r="HG85" s="125"/>
      <c r="HH85" s="125"/>
      <c r="HI85" s="125"/>
      <c r="HJ85" s="125"/>
      <c r="HK85" s="125"/>
      <c r="HL85" s="125"/>
      <c r="HM85" s="125"/>
      <c r="HN85" s="125"/>
      <c r="HO85" s="125"/>
      <c r="HP85" s="125"/>
      <c r="HQ85" s="125"/>
      <c r="HR85" s="125"/>
      <c r="HS85" s="125"/>
      <c r="HT85" s="125"/>
      <c r="HU85" s="125"/>
      <c r="HV85" s="125"/>
      <c r="HW85" s="125"/>
      <c r="HX85" s="125"/>
      <c r="HY85" s="125"/>
      <c r="HZ85" s="125"/>
      <c r="IA85" s="125"/>
      <c r="IB85" s="125"/>
      <c r="IC85" s="125"/>
      <c r="ID85" s="125"/>
      <c r="IE85" s="125"/>
      <c r="IF85" s="125"/>
      <c r="IG85" s="125"/>
      <c r="IH85" s="125"/>
      <c r="II85" s="125"/>
      <c r="IJ85" s="125"/>
      <c r="IK85" s="125"/>
      <c r="IL85" s="125"/>
      <c r="IM85" s="125"/>
      <c r="IN85" s="125"/>
      <c r="IO85" s="125"/>
      <c r="IP85" s="125"/>
      <c r="IQ85" s="125"/>
      <c r="IR85" s="125"/>
      <c r="IS85" s="125"/>
      <c r="IT85" s="125"/>
      <c r="IU85" s="125"/>
      <c r="IV85" s="125"/>
      <c r="IW85" s="125"/>
      <c r="IX85" s="125"/>
      <c r="IY85" s="125"/>
      <c r="IZ85" s="125"/>
      <c r="JA85" s="125"/>
      <c r="JB85" s="125"/>
      <c r="JC85" s="125"/>
      <c r="JD85" s="125"/>
      <c r="JE85" s="125"/>
      <c r="JF85" s="125"/>
      <c r="JG85" s="125"/>
      <c r="JH85" s="125"/>
      <c r="JI85" s="125"/>
      <c r="JJ85" s="125"/>
      <c r="JK85" s="125"/>
      <c r="JL85" s="125"/>
      <c r="JM85" s="125"/>
      <c r="JN85" s="125"/>
      <c r="JO85" s="125"/>
      <c r="JP85" s="125"/>
      <c r="JQ85" s="125"/>
      <c r="JR85" s="125"/>
      <c r="JS85" s="125"/>
      <c r="JT85" s="125"/>
      <c r="JU85" s="125"/>
      <c r="JV85" s="125"/>
      <c r="JW85" s="125"/>
      <c r="JX85" s="125"/>
      <c r="JY85" s="125"/>
      <c r="JZ85" s="125"/>
      <c r="KA85" s="125"/>
      <c r="KB85" s="125"/>
      <c r="KC85" s="125"/>
      <c r="KD85" s="125"/>
      <c r="KE85" s="125"/>
      <c r="KF85" s="125"/>
      <c r="KG85" s="125"/>
      <c r="KH85" s="125"/>
      <c r="KI85" s="125"/>
      <c r="KJ85" s="125"/>
      <c r="KK85" s="125"/>
      <c r="KL85" s="125"/>
      <c r="KM85" s="125"/>
      <c r="KN85" s="125"/>
      <c r="KO85" s="125"/>
      <c r="KP85" s="125"/>
      <c r="KQ85" s="125"/>
      <c r="KR85" s="125"/>
      <c r="KS85" s="125"/>
      <c r="KT85" s="125"/>
      <c r="KU85" s="125"/>
      <c r="KV85" s="125"/>
      <c r="KW85" s="125"/>
      <c r="KX85" s="125"/>
      <c r="KY85" s="125"/>
      <c r="KZ85" s="125"/>
      <c r="LA85" s="125"/>
      <c r="LB85" s="125"/>
      <c r="LC85" s="125"/>
      <c r="LD85" s="125"/>
      <c r="LE85" s="125"/>
      <c r="LF85" s="125"/>
      <c r="LG85" s="125"/>
      <c r="LH85" s="125"/>
      <c r="LI85" s="125"/>
      <c r="LJ85" s="125"/>
      <c r="LK85" s="125"/>
      <c r="LL85" s="125"/>
      <c r="LM85" s="125"/>
      <c r="LN85" s="125"/>
      <c r="LO85" s="125"/>
      <c r="LP85" s="125"/>
      <c r="LQ85" s="125"/>
      <c r="LR85" s="125"/>
      <c r="LS85" s="125"/>
      <c r="LT85" s="125"/>
      <c r="LU85" s="125"/>
      <c r="LV85" s="125"/>
      <c r="LW85" s="125"/>
      <c r="LX85" s="125"/>
      <c r="LY85" s="125"/>
      <c r="LZ85" s="125"/>
      <c r="MA85" s="125"/>
      <c r="MB85" s="125"/>
      <c r="MC85" s="125"/>
      <c r="MD85" s="125"/>
      <c r="ME85" s="125"/>
      <c r="MF85" s="125"/>
      <c r="MG85" s="125"/>
      <c r="MH85" s="125"/>
      <c r="MI85" s="125"/>
      <c r="MJ85" s="125"/>
      <c r="MK85" s="125"/>
      <c r="ML85" s="125"/>
      <c r="MM85" s="125"/>
      <c r="MN85" s="125"/>
      <c r="MO85" s="125"/>
      <c r="MP85" s="125"/>
      <c r="MQ85" s="125"/>
      <c r="MR85" s="125"/>
      <c r="MS85" s="125"/>
      <c r="MT85" s="125"/>
      <c r="MU85" s="125"/>
      <c r="MV85" s="125"/>
      <c r="MW85" s="125"/>
      <c r="MX85" s="125"/>
      <c r="MY85" s="125"/>
      <c r="MZ85" s="125"/>
    </row>
    <row r="86" spans="2:364">
      <c r="B86" s="125"/>
      <c r="C86" s="125"/>
      <c r="D86" s="125"/>
      <c r="E86" s="125"/>
      <c r="F86" s="125"/>
      <c r="G86" s="125"/>
      <c r="H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9" t="s">
        <v>317</v>
      </c>
      <c r="AT86" s="130" t="s">
        <v>332</v>
      </c>
      <c r="AU86" s="127"/>
      <c r="AV86" s="127"/>
      <c r="AW86" s="127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5"/>
      <c r="DE86" s="125"/>
      <c r="DF86" s="125"/>
      <c r="DG86" s="125"/>
      <c r="DH86" s="125"/>
      <c r="DI86" s="125"/>
      <c r="DJ86" s="125"/>
      <c r="DK86" s="125"/>
      <c r="DL86" s="125"/>
      <c r="DM86" s="125"/>
      <c r="DN86" s="125"/>
      <c r="DO86" s="125"/>
      <c r="DP86" s="125"/>
      <c r="DQ86" s="125"/>
      <c r="DR86" s="125"/>
      <c r="DS86" s="125"/>
      <c r="DT86" s="125"/>
      <c r="DU86" s="125"/>
      <c r="DV86" s="125"/>
      <c r="DW86" s="125"/>
      <c r="DX86" s="125"/>
      <c r="DY86" s="125"/>
      <c r="DZ86" s="125"/>
      <c r="EA86" s="125"/>
      <c r="EB86" s="125"/>
      <c r="EC86" s="125"/>
      <c r="ED86" s="125"/>
      <c r="EE86" s="125"/>
      <c r="EF86" s="125"/>
      <c r="EG86" s="125"/>
      <c r="EH86" s="125"/>
      <c r="EI86" s="125"/>
      <c r="EJ86" s="125"/>
      <c r="EK86" s="125"/>
      <c r="EL86" s="125"/>
      <c r="EM86" s="125"/>
      <c r="EN86" s="125"/>
      <c r="EO86" s="125"/>
      <c r="EP86" s="125"/>
      <c r="EQ86" s="125"/>
      <c r="ER86" s="125"/>
      <c r="ES86" s="125"/>
      <c r="ET86" s="125"/>
      <c r="EU86" s="125"/>
      <c r="EV86" s="125"/>
      <c r="EW86" s="125"/>
      <c r="EX86" s="125"/>
      <c r="EY86" s="125"/>
      <c r="EZ86" s="125"/>
      <c r="FA86" s="125"/>
      <c r="FB86" s="125"/>
      <c r="FC86" s="125"/>
      <c r="FD86" s="125"/>
      <c r="FE86" s="125"/>
      <c r="FF86" s="125"/>
      <c r="FG86" s="125"/>
      <c r="FH86" s="125"/>
      <c r="FI86" s="125"/>
      <c r="FJ86" s="125"/>
      <c r="FK86" s="125"/>
      <c r="FL86" s="125"/>
      <c r="FM86" s="125"/>
      <c r="FN86" s="125"/>
      <c r="FO86" s="125"/>
      <c r="FP86" s="125"/>
      <c r="FQ86" s="125"/>
      <c r="FR86" s="125"/>
      <c r="FS86" s="125"/>
      <c r="FT86" s="125"/>
      <c r="FU86" s="125"/>
      <c r="FV86" s="125"/>
      <c r="FW86" s="125"/>
      <c r="FX86" s="125"/>
      <c r="FY86" s="125"/>
      <c r="FZ86" s="125"/>
      <c r="GA86" s="125"/>
      <c r="GB86" s="125"/>
      <c r="GC86" s="125"/>
      <c r="GD86" s="125"/>
      <c r="GE86" s="125"/>
      <c r="GF86" s="125"/>
      <c r="GG86" s="125"/>
      <c r="GH86" s="125"/>
      <c r="GI86" s="125"/>
      <c r="GJ86" s="125"/>
      <c r="GK86" s="125"/>
      <c r="GL86" s="125"/>
      <c r="GM86" s="125"/>
      <c r="GN86" s="125"/>
      <c r="GO86" s="125"/>
      <c r="GP86" s="125"/>
      <c r="GQ86" s="125"/>
      <c r="GR86" s="125"/>
      <c r="GS86" s="125"/>
      <c r="GT86" s="125"/>
      <c r="GU86" s="125"/>
      <c r="GV86" s="125"/>
      <c r="GW86" s="125"/>
      <c r="GX86" s="125"/>
      <c r="GY86" s="125"/>
      <c r="GZ86" s="125"/>
      <c r="HA86" s="125"/>
      <c r="HB86" s="125"/>
      <c r="HC86" s="125"/>
      <c r="HD86" s="125"/>
      <c r="HE86" s="125"/>
      <c r="HF86" s="125"/>
      <c r="HG86" s="125"/>
      <c r="HH86" s="125"/>
      <c r="HI86" s="125"/>
      <c r="HJ86" s="125"/>
      <c r="HK86" s="125"/>
      <c r="HL86" s="125"/>
      <c r="HM86" s="125"/>
      <c r="HN86" s="125"/>
      <c r="HO86" s="125"/>
      <c r="HP86" s="125"/>
      <c r="HQ86" s="125"/>
      <c r="HR86" s="125"/>
      <c r="HS86" s="125"/>
      <c r="HT86" s="125"/>
      <c r="HU86" s="125"/>
      <c r="HV86" s="125"/>
      <c r="HW86" s="125"/>
      <c r="HX86" s="125"/>
      <c r="HY86" s="125"/>
      <c r="HZ86" s="125"/>
      <c r="IA86" s="125"/>
      <c r="IB86" s="125"/>
      <c r="IC86" s="125"/>
      <c r="ID86" s="125"/>
      <c r="IE86" s="125"/>
      <c r="IF86" s="125"/>
      <c r="IG86" s="125"/>
      <c r="IH86" s="125"/>
      <c r="II86" s="125"/>
      <c r="IJ86" s="125"/>
      <c r="IK86" s="125"/>
      <c r="IL86" s="125"/>
      <c r="IM86" s="125"/>
      <c r="IN86" s="125"/>
      <c r="IO86" s="125"/>
      <c r="IP86" s="125"/>
      <c r="IQ86" s="125"/>
      <c r="IR86" s="125"/>
      <c r="IS86" s="125"/>
      <c r="IT86" s="125"/>
      <c r="IU86" s="125"/>
      <c r="IV86" s="125"/>
      <c r="IW86" s="125"/>
      <c r="IX86" s="125"/>
      <c r="IY86" s="125"/>
      <c r="IZ86" s="125"/>
      <c r="JA86" s="125"/>
      <c r="JB86" s="125"/>
      <c r="JC86" s="125"/>
      <c r="JD86" s="125"/>
      <c r="JE86" s="125"/>
      <c r="JF86" s="125"/>
      <c r="JG86" s="125"/>
      <c r="JH86" s="125"/>
      <c r="JI86" s="125"/>
      <c r="JJ86" s="125"/>
      <c r="JK86" s="125"/>
      <c r="JL86" s="125"/>
      <c r="JM86" s="125"/>
      <c r="JN86" s="125"/>
      <c r="JO86" s="125"/>
      <c r="JP86" s="125"/>
      <c r="JQ86" s="125"/>
      <c r="JR86" s="125"/>
      <c r="JS86" s="125"/>
      <c r="JT86" s="125"/>
      <c r="JU86" s="125"/>
      <c r="JV86" s="125"/>
      <c r="JW86" s="125"/>
      <c r="JX86" s="125"/>
      <c r="JY86" s="125"/>
      <c r="JZ86" s="125"/>
      <c r="KA86" s="125"/>
      <c r="KB86" s="125"/>
      <c r="KC86" s="125"/>
      <c r="KD86" s="125"/>
      <c r="KE86" s="125"/>
      <c r="KF86" s="125"/>
      <c r="KG86" s="125"/>
      <c r="KH86" s="125"/>
      <c r="KI86" s="125"/>
      <c r="KJ86" s="125"/>
      <c r="KK86" s="125"/>
      <c r="KL86" s="125"/>
      <c r="KM86" s="125"/>
      <c r="KN86" s="125"/>
      <c r="KO86" s="125"/>
      <c r="KP86" s="125"/>
      <c r="KQ86" s="125"/>
      <c r="KR86" s="125"/>
      <c r="KS86" s="125"/>
      <c r="KT86" s="125"/>
      <c r="KU86" s="125"/>
      <c r="KV86" s="125"/>
      <c r="KW86" s="125"/>
      <c r="KX86" s="125"/>
      <c r="KY86" s="125"/>
      <c r="KZ86" s="125"/>
      <c r="LA86" s="125"/>
      <c r="LB86" s="125"/>
      <c r="LC86" s="125"/>
      <c r="LD86" s="125"/>
      <c r="LE86" s="125"/>
      <c r="LF86" s="125"/>
      <c r="LG86" s="125"/>
      <c r="LH86" s="125"/>
      <c r="LI86" s="125"/>
      <c r="LJ86" s="125"/>
      <c r="LK86" s="125"/>
      <c r="LL86" s="125"/>
      <c r="LM86" s="125"/>
      <c r="LN86" s="125"/>
      <c r="LO86" s="125"/>
      <c r="LP86" s="125"/>
      <c r="LQ86" s="125"/>
      <c r="LR86" s="125"/>
      <c r="LS86" s="125"/>
      <c r="LT86" s="125"/>
      <c r="LU86" s="125"/>
      <c r="LV86" s="125"/>
      <c r="LW86" s="125"/>
      <c r="LX86" s="125"/>
      <c r="LY86" s="125"/>
      <c r="LZ86" s="125"/>
      <c r="MA86" s="125"/>
      <c r="MB86" s="125"/>
      <c r="MC86" s="125"/>
      <c r="MD86" s="125"/>
      <c r="ME86" s="125"/>
      <c r="MF86" s="125"/>
      <c r="MG86" s="125"/>
      <c r="MH86" s="125"/>
      <c r="MI86" s="125"/>
      <c r="MJ86" s="125"/>
      <c r="MK86" s="125"/>
      <c r="ML86" s="125"/>
      <c r="MM86" s="125"/>
      <c r="MN86" s="125"/>
      <c r="MO86" s="125"/>
      <c r="MP86" s="125"/>
      <c r="MQ86" s="125"/>
      <c r="MR86" s="125"/>
      <c r="MS86" s="125"/>
      <c r="MT86" s="125"/>
      <c r="MU86" s="125"/>
      <c r="MV86" s="125"/>
      <c r="MW86" s="125"/>
      <c r="MX86" s="125"/>
      <c r="MY86" s="125"/>
      <c r="MZ86" s="125"/>
    </row>
    <row r="87" spans="2:364">
      <c r="B87" s="125"/>
      <c r="C87" s="125"/>
      <c r="D87" s="125"/>
      <c r="E87" s="125"/>
      <c r="F87" s="125"/>
      <c r="G87" s="125"/>
      <c r="H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9" t="s">
        <v>317</v>
      </c>
      <c r="AT87" s="130" t="s">
        <v>333</v>
      </c>
      <c r="AU87" s="127"/>
      <c r="AV87" s="127"/>
      <c r="AW87" s="127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125"/>
      <c r="CB87" s="125"/>
      <c r="CC87" s="125"/>
      <c r="CD87" s="125"/>
      <c r="CE87" s="125"/>
      <c r="CF87" s="125"/>
      <c r="CG87" s="125"/>
      <c r="CH87" s="125"/>
      <c r="CI87" s="125"/>
      <c r="CJ87" s="125"/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5"/>
      <c r="DE87" s="125"/>
      <c r="DF87" s="125"/>
      <c r="DG87" s="125"/>
      <c r="DH87" s="125"/>
      <c r="DI87" s="125"/>
      <c r="DJ87" s="125"/>
      <c r="DK87" s="125"/>
      <c r="DL87" s="125"/>
      <c r="DM87" s="125"/>
      <c r="DN87" s="125"/>
      <c r="DO87" s="125"/>
      <c r="DP87" s="125"/>
      <c r="DQ87" s="125"/>
      <c r="DR87" s="125"/>
      <c r="DS87" s="125"/>
      <c r="DT87" s="125"/>
      <c r="DU87" s="125"/>
      <c r="DV87" s="125"/>
      <c r="DW87" s="125"/>
      <c r="DX87" s="125"/>
      <c r="DY87" s="125"/>
      <c r="DZ87" s="125"/>
      <c r="EA87" s="125"/>
      <c r="EB87" s="125"/>
      <c r="EC87" s="125"/>
      <c r="ED87" s="125"/>
      <c r="EE87" s="125"/>
      <c r="EF87" s="125"/>
      <c r="EG87" s="125"/>
      <c r="EH87" s="125"/>
      <c r="EI87" s="125"/>
      <c r="EJ87" s="125"/>
      <c r="EK87" s="125"/>
      <c r="EL87" s="125"/>
      <c r="EM87" s="125"/>
      <c r="EN87" s="125"/>
      <c r="EO87" s="125"/>
      <c r="EP87" s="125"/>
      <c r="EQ87" s="125"/>
      <c r="ER87" s="125"/>
      <c r="ES87" s="125"/>
      <c r="ET87" s="125"/>
      <c r="EU87" s="125"/>
      <c r="EV87" s="125"/>
      <c r="EW87" s="125"/>
      <c r="EX87" s="125"/>
      <c r="EY87" s="125"/>
      <c r="EZ87" s="125"/>
      <c r="FA87" s="125"/>
      <c r="FB87" s="125"/>
      <c r="FC87" s="125"/>
      <c r="FD87" s="125"/>
      <c r="FE87" s="125"/>
      <c r="FF87" s="125"/>
      <c r="FG87" s="125"/>
      <c r="FH87" s="125"/>
      <c r="FI87" s="125"/>
      <c r="FJ87" s="125"/>
      <c r="FK87" s="125"/>
      <c r="FL87" s="125"/>
      <c r="FM87" s="125"/>
      <c r="FN87" s="125"/>
      <c r="FO87" s="125"/>
      <c r="FP87" s="125"/>
      <c r="FQ87" s="125"/>
      <c r="FR87" s="125"/>
      <c r="FS87" s="125"/>
      <c r="FT87" s="125"/>
      <c r="FU87" s="125"/>
      <c r="FV87" s="125"/>
      <c r="FW87" s="125"/>
      <c r="FX87" s="125"/>
      <c r="FY87" s="125"/>
      <c r="FZ87" s="125"/>
      <c r="GA87" s="125"/>
      <c r="GB87" s="125"/>
      <c r="GC87" s="125"/>
      <c r="GD87" s="125"/>
      <c r="GE87" s="125"/>
      <c r="GF87" s="125"/>
      <c r="GG87" s="125"/>
      <c r="GH87" s="125"/>
      <c r="GI87" s="125"/>
      <c r="GJ87" s="125"/>
      <c r="GK87" s="125"/>
      <c r="GL87" s="125"/>
      <c r="GM87" s="125"/>
      <c r="GN87" s="125"/>
      <c r="GO87" s="125"/>
      <c r="GP87" s="125"/>
      <c r="GQ87" s="125"/>
      <c r="GR87" s="125"/>
      <c r="GS87" s="125"/>
      <c r="GT87" s="125"/>
      <c r="GU87" s="125"/>
      <c r="GV87" s="125"/>
      <c r="GW87" s="125"/>
      <c r="GX87" s="125"/>
      <c r="GY87" s="125"/>
      <c r="GZ87" s="125"/>
      <c r="HA87" s="125"/>
      <c r="HB87" s="125"/>
      <c r="HC87" s="125"/>
      <c r="HD87" s="125"/>
      <c r="HE87" s="125"/>
      <c r="HF87" s="125"/>
      <c r="HG87" s="125"/>
      <c r="HH87" s="125"/>
      <c r="HI87" s="125"/>
      <c r="HJ87" s="125"/>
      <c r="HK87" s="125"/>
      <c r="HL87" s="125"/>
      <c r="HM87" s="125"/>
      <c r="HN87" s="125"/>
      <c r="HO87" s="125"/>
      <c r="HP87" s="125"/>
      <c r="HQ87" s="125"/>
      <c r="HR87" s="125"/>
      <c r="HS87" s="125"/>
      <c r="HT87" s="125"/>
      <c r="HU87" s="125"/>
      <c r="HV87" s="125"/>
      <c r="HW87" s="125"/>
      <c r="HX87" s="125"/>
      <c r="HY87" s="125"/>
      <c r="HZ87" s="125"/>
      <c r="IA87" s="125"/>
      <c r="IB87" s="125"/>
      <c r="IC87" s="125"/>
      <c r="ID87" s="125"/>
      <c r="IE87" s="125"/>
      <c r="IF87" s="125"/>
      <c r="IG87" s="125"/>
      <c r="IH87" s="125"/>
      <c r="II87" s="125"/>
      <c r="IJ87" s="125"/>
      <c r="IK87" s="125"/>
      <c r="IL87" s="125"/>
      <c r="IM87" s="125"/>
      <c r="IN87" s="125"/>
      <c r="IO87" s="125"/>
      <c r="IP87" s="125"/>
      <c r="IQ87" s="125"/>
      <c r="IR87" s="125"/>
      <c r="IS87" s="125"/>
      <c r="IT87" s="125"/>
      <c r="IU87" s="125"/>
      <c r="IV87" s="125"/>
      <c r="IW87" s="125"/>
      <c r="IX87" s="125"/>
      <c r="IY87" s="125"/>
      <c r="IZ87" s="125"/>
      <c r="JA87" s="125"/>
      <c r="JB87" s="125"/>
      <c r="JC87" s="125"/>
      <c r="JD87" s="125"/>
      <c r="JE87" s="125"/>
      <c r="JF87" s="125"/>
      <c r="JG87" s="125"/>
      <c r="JH87" s="125"/>
      <c r="JI87" s="125"/>
      <c r="JJ87" s="125"/>
      <c r="JK87" s="125"/>
      <c r="JL87" s="125"/>
      <c r="JM87" s="125"/>
      <c r="JN87" s="125"/>
      <c r="JO87" s="125"/>
      <c r="JP87" s="125"/>
      <c r="JQ87" s="125"/>
      <c r="JR87" s="125"/>
      <c r="JS87" s="125"/>
      <c r="JT87" s="125"/>
      <c r="JU87" s="125"/>
      <c r="JV87" s="125"/>
      <c r="JW87" s="125"/>
      <c r="JX87" s="125"/>
      <c r="JY87" s="125"/>
      <c r="JZ87" s="125"/>
      <c r="KA87" s="125"/>
      <c r="KB87" s="125"/>
      <c r="KC87" s="125"/>
      <c r="KD87" s="125"/>
      <c r="KE87" s="125"/>
      <c r="KF87" s="125"/>
      <c r="KG87" s="125"/>
      <c r="KH87" s="125"/>
      <c r="KI87" s="125"/>
      <c r="KJ87" s="125"/>
      <c r="KK87" s="125"/>
      <c r="KL87" s="125"/>
      <c r="KM87" s="125"/>
      <c r="KN87" s="125"/>
      <c r="KO87" s="125"/>
      <c r="KP87" s="125"/>
      <c r="KQ87" s="125"/>
      <c r="KR87" s="125"/>
      <c r="KS87" s="125"/>
      <c r="KT87" s="125"/>
      <c r="KU87" s="125"/>
      <c r="KV87" s="125"/>
      <c r="KW87" s="125"/>
      <c r="KX87" s="125"/>
      <c r="KY87" s="125"/>
      <c r="KZ87" s="125"/>
      <c r="LA87" s="125"/>
      <c r="LB87" s="125"/>
      <c r="LC87" s="125"/>
      <c r="LD87" s="125"/>
      <c r="LE87" s="125"/>
      <c r="LF87" s="125"/>
      <c r="LG87" s="125"/>
      <c r="LH87" s="125"/>
      <c r="LI87" s="125"/>
      <c r="LJ87" s="125"/>
      <c r="LK87" s="125"/>
      <c r="LL87" s="125"/>
      <c r="LM87" s="125"/>
      <c r="LN87" s="125"/>
      <c r="LO87" s="125"/>
      <c r="LP87" s="125"/>
      <c r="LQ87" s="125"/>
      <c r="LR87" s="125"/>
      <c r="LS87" s="125"/>
      <c r="LT87" s="125"/>
      <c r="LU87" s="125"/>
      <c r="LV87" s="125"/>
      <c r="LW87" s="125"/>
      <c r="LX87" s="125"/>
      <c r="LY87" s="125"/>
      <c r="LZ87" s="125"/>
      <c r="MA87" s="125"/>
      <c r="MB87" s="125"/>
      <c r="MC87" s="125"/>
      <c r="MD87" s="125"/>
      <c r="ME87" s="125"/>
      <c r="MF87" s="125"/>
      <c r="MG87" s="125"/>
      <c r="MH87" s="125"/>
      <c r="MI87" s="125"/>
      <c r="MJ87" s="125"/>
      <c r="MK87" s="125"/>
      <c r="ML87" s="125"/>
      <c r="MM87" s="125"/>
      <c r="MN87" s="125"/>
      <c r="MO87" s="125"/>
      <c r="MP87" s="125"/>
      <c r="MQ87" s="125"/>
      <c r="MR87" s="125"/>
      <c r="MS87" s="125"/>
      <c r="MT87" s="125"/>
      <c r="MU87" s="125"/>
      <c r="MV87" s="125"/>
      <c r="MW87" s="125"/>
      <c r="MX87" s="125"/>
      <c r="MY87" s="125"/>
      <c r="MZ87" s="125"/>
    </row>
    <row r="88" spans="2:364">
      <c r="B88" s="125"/>
      <c r="C88" s="125"/>
      <c r="D88" s="125"/>
      <c r="E88" s="125"/>
      <c r="F88" s="125"/>
      <c r="G88" s="125"/>
      <c r="H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9" t="s">
        <v>317</v>
      </c>
      <c r="AT88" s="130" t="s">
        <v>334</v>
      </c>
      <c r="AU88" s="127"/>
      <c r="AV88" s="127"/>
      <c r="AW88" s="127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5"/>
      <c r="DE88" s="125"/>
      <c r="DF88" s="125"/>
      <c r="DG88" s="125"/>
      <c r="DH88" s="125"/>
      <c r="DI88" s="125"/>
      <c r="DJ88" s="125"/>
      <c r="DK88" s="125"/>
      <c r="DL88" s="125"/>
      <c r="DM88" s="125"/>
      <c r="DN88" s="125"/>
      <c r="DO88" s="125"/>
      <c r="DP88" s="125"/>
      <c r="DQ88" s="125"/>
      <c r="DR88" s="125"/>
      <c r="DS88" s="125"/>
      <c r="DT88" s="125"/>
      <c r="DU88" s="125"/>
      <c r="DV88" s="125"/>
      <c r="DW88" s="125"/>
      <c r="DX88" s="125"/>
      <c r="DY88" s="125"/>
      <c r="DZ88" s="125"/>
      <c r="EA88" s="125"/>
      <c r="EB88" s="125"/>
      <c r="EC88" s="125"/>
      <c r="ED88" s="125"/>
      <c r="EE88" s="125"/>
      <c r="EF88" s="125"/>
      <c r="EG88" s="125"/>
      <c r="EH88" s="125"/>
      <c r="EI88" s="125"/>
      <c r="EJ88" s="125"/>
      <c r="EK88" s="125"/>
      <c r="EL88" s="125"/>
      <c r="EM88" s="125"/>
      <c r="EN88" s="125"/>
      <c r="EO88" s="125"/>
      <c r="EP88" s="125"/>
      <c r="EQ88" s="125"/>
      <c r="ER88" s="125"/>
      <c r="ES88" s="125"/>
      <c r="ET88" s="125"/>
      <c r="EU88" s="125"/>
      <c r="EV88" s="125"/>
      <c r="EW88" s="125"/>
      <c r="EX88" s="125"/>
      <c r="EY88" s="125"/>
      <c r="EZ88" s="125"/>
      <c r="FA88" s="125"/>
      <c r="FB88" s="125"/>
      <c r="FC88" s="125"/>
      <c r="FD88" s="125"/>
      <c r="FE88" s="125"/>
      <c r="FF88" s="125"/>
      <c r="FG88" s="125"/>
      <c r="FH88" s="125"/>
      <c r="FI88" s="125"/>
      <c r="FJ88" s="125"/>
      <c r="FK88" s="125"/>
      <c r="FL88" s="125"/>
      <c r="FM88" s="125"/>
      <c r="FN88" s="125"/>
      <c r="FO88" s="125"/>
      <c r="FP88" s="125"/>
      <c r="FQ88" s="125"/>
      <c r="FR88" s="125"/>
      <c r="FS88" s="125"/>
      <c r="FT88" s="125"/>
      <c r="FU88" s="125"/>
      <c r="FV88" s="125"/>
      <c r="FW88" s="125"/>
      <c r="FX88" s="125"/>
      <c r="FY88" s="125"/>
      <c r="FZ88" s="125"/>
      <c r="GA88" s="125"/>
      <c r="GB88" s="125"/>
      <c r="GC88" s="125"/>
      <c r="GD88" s="125"/>
      <c r="GE88" s="125"/>
      <c r="GF88" s="125"/>
      <c r="GG88" s="125"/>
      <c r="GH88" s="125"/>
      <c r="GI88" s="125"/>
      <c r="GJ88" s="125"/>
      <c r="GK88" s="125"/>
      <c r="GL88" s="125"/>
      <c r="GM88" s="125"/>
      <c r="GN88" s="125"/>
      <c r="GO88" s="125"/>
      <c r="GP88" s="125"/>
      <c r="GQ88" s="125"/>
      <c r="GR88" s="125"/>
      <c r="GS88" s="125"/>
      <c r="GT88" s="125"/>
      <c r="GU88" s="125"/>
      <c r="GV88" s="125"/>
      <c r="GW88" s="125"/>
      <c r="GX88" s="125"/>
      <c r="GY88" s="125"/>
      <c r="GZ88" s="125"/>
      <c r="HA88" s="125"/>
      <c r="HB88" s="125"/>
      <c r="HC88" s="125"/>
      <c r="HD88" s="125"/>
      <c r="HE88" s="125"/>
      <c r="HF88" s="125"/>
      <c r="HG88" s="125"/>
      <c r="HH88" s="125"/>
      <c r="HI88" s="125"/>
      <c r="HJ88" s="125"/>
      <c r="HK88" s="125"/>
      <c r="HL88" s="125"/>
      <c r="HM88" s="125"/>
      <c r="HN88" s="125"/>
      <c r="HO88" s="125"/>
      <c r="HP88" s="125"/>
      <c r="HQ88" s="125"/>
      <c r="HR88" s="125"/>
      <c r="HS88" s="125"/>
      <c r="HT88" s="125"/>
      <c r="HU88" s="125"/>
      <c r="HV88" s="125"/>
      <c r="HW88" s="125"/>
      <c r="HX88" s="125"/>
      <c r="HY88" s="125"/>
      <c r="HZ88" s="125"/>
      <c r="IA88" s="125"/>
      <c r="IB88" s="125"/>
      <c r="IC88" s="125"/>
      <c r="ID88" s="125"/>
      <c r="IE88" s="125"/>
      <c r="IF88" s="125"/>
      <c r="IG88" s="125"/>
      <c r="IH88" s="125"/>
      <c r="II88" s="125"/>
      <c r="IJ88" s="125"/>
      <c r="IK88" s="125"/>
      <c r="IL88" s="125"/>
      <c r="IM88" s="125"/>
      <c r="IN88" s="125"/>
      <c r="IO88" s="125"/>
      <c r="IP88" s="125"/>
      <c r="IQ88" s="125"/>
      <c r="IR88" s="125"/>
      <c r="IS88" s="125"/>
      <c r="IT88" s="125"/>
      <c r="IU88" s="125"/>
      <c r="IV88" s="125"/>
      <c r="IW88" s="125"/>
      <c r="IX88" s="125"/>
      <c r="IY88" s="125"/>
      <c r="IZ88" s="125"/>
      <c r="JA88" s="125"/>
      <c r="JB88" s="125"/>
      <c r="JC88" s="125"/>
      <c r="JD88" s="125"/>
      <c r="JE88" s="125"/>
      <c r="JF88" s="125"/>
      <c r="JG88" s="125"/>
      <c r="JH88" s="125"/>
      <c r="JI88" s="125"/>
      <c r="JJ88" s="125"/>
      <c r="JK88" s="125"/>
      <c r="JL88" s="125"/>
      <c r="JM88" s="125"/>
      <c r="JN88" s="125"/>
      <c r="JO88" s="125"/>
      <c r="JP88" s="125"/>
      <c r="JQ88" s="125"/>
      <c r="JR88" s="125"/>
      <c r="JS88" s="125"/>
      <c r="JT88" s="125"/>
      <c r="JU88" s="125"/>
      <c r="JV88" s="125"/>
      <c r="JW88" s="125"/>
      <c r="JX88" s="125"/>
      <c r="JY88" s="125"/>
      <c r="JZ88" s="125"/>
      <c r="KA88" s="125"/>
      <c r="KB88" s="125"/>
      <c r="KC88" s="125"/>
      <c r="KD88" s="125"/>
      <c r="KE88" s="125"/>
      <c r="KF88" s="125"/>
      <c r="KG88" s="125"/>
      <c r="KH88" s="125"/>
      <c r="KI88" s="125"/>
      <c r="KJ88" s="125"/>
      <c r="KK88" s="125"/>
      <c r="KL88" s="125"/>
      <c r="KM88" s="125"/>
      <c r="KN88" s="125"/>
      <c r="KO88" s="125"/>
      <c r="KP88" s="125"/>
      <c r="KQ88" s="125"/>
      <c r="KR88" s="125"/>
      <c r="KS88" s="125"/>
      <c r="KT88" s="125"/>
      <c r="KU88" s="125"/>
      <c r="KV88" s="125"/>
      <c r="KW88" s="125"/>
      <c r="KX88" s="125"/>
      <c r="KY88" s="125"/>
      <c r="KZ88" s="125"/>
      <c r="LA88" s="125"/>
      <c r="LB88" s="125"/>
      <c r="LC88" s="125"/>
      <c r="LD88" s="125"/>
      <c r="LE88" s="125"/>
      <c r="LF88" s="125"/>
      <c r="LG88" s="125"/>
      <c r="LH88" s="125"/>
      <c r="LI88" s="125"/>
      <c r="LJ88" s="125"/>
      <c r="LK88" s="125"/>
      <c r="LL88" s="125"/>
      <c r="LM88" s="125"/>
      <c r="LN88" s="125"/>
      <c r="LO88" s="125"/>
      <c r="LP88" s="125"/>
      <c r="LQ88" s="125"/>
      <c r="LR88" s="125"/>
      <c r="LS88" s="125"/>
      <c r="LT88" s="125"/>
      <c r="LU88" s="125"/>
      <c r="LV88" s="125"/>
      <c r="LW88" s="125"/>
      <c r="LX88" s="125"/>
      <c r="LY88" s="125"/>
      <c r="LZ88" s="125"/>
      <c r="MA88" s="125"/>
      <c r="MB88" s="125"/>
      <c r="MC88" s="125"/>
      <c r="MD88" s="125"/>
      <c r="ME88" s="125"/>
      <c r="MF88" s="125"/>
      <c r="MG88" s="125"/>
      <c r="MH88" s="125"/>
      <c r="MI88" s="125"/>
      <c r="MJ88" s="125"/>
      <c r="MK88" s="125"/>
      <c r="ML88" s="125"/>
      <c r="MM88" s="125"/>
      <c r="MN88" s="125"/>
      <c r="MO88" s="125"/>
      <c r="MP88" s="125"/>
      <c r="MQ88" s="125"/>
      <c r="MR88" s="125"/>
      <c r="MS88" s="125"/>
      <c r="MT88" s="125"/>
      <c r="MU88" s="125"/>
      <c r="MV88" s="125"/>
      <c r="MW88" s="125"/>
      <c r="MX88" s="125"/>
      <c r="MY88" s="125"/>
      <c r="MZ88" s="125"/>
    </row>
    <row r="89" spans="2:364">
      <c r="B89" s="125"/>
      <c r="C89" s="125"/>
      <c r="D89" s="125"/>
      <c r="E89" s="125"/>
      <c r="F89" s="125"/>
      <c r="G89" s="125"/>
      <c r="H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9" t="s">
        <v>317</v>
      </c>
      <c r="AT89" s="130" t="s">
        <v>335</v>
      </c>
      <c r="AU89" s="127"/>
      <c r="AV89" s="127"/>
      <c r="AW89" s="127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DI89" s="125"/>
      <c r="DJ89" s="125"/>
      <c r="DK89" s="125"/>
      <c r="DL89" s="125"/>
      <c r="DM89" s="125"/>
      <c r="DN89" s="125"/>
      <c r="DO89" s="125"/>
      <c r="DP89" s="125"/>
      <c r="DQ89" s="125"/>
      <c r="DR89" s="125"/>
      <c r="DS89" s="125"/>
      <c r="DT89" s="125"/>
      <c r="DU89" s="125"/>
      <c r="DV89" s="125"/>
      <c r="DW89" s="125"/>
      <c r="DX89" s="125"/>
      <c r="DY89" s="125"/>
      <c r="DZ89" s="125"/>
      <c r="EA89" s="125"/>
      <c r="EB89" s="125"/>
      <c r="EC89" s="125"/>
      <c r="ED89" s="125"/>
      <c r="EE89" s="125"/>
      <c r="EF89" s="125"/>
      <c r="EG89" s="125"/>
      <c r="EH89" s="125"/>
      <c r="EI89" s="125"/>
      <c r="EJ89" s="125"/>
      <c r="EK89" s="125"/>
      <c r="EL89" s="125"/>
      <c r="EM89" s="125"/>
      <c r="EN89" s="125"/>
      <c r="EO89" s="125"/>
      <c r="EP89" s="125"/>
      <c r="EQ89" s="125"/>
      <c r="ER89" s="125"/>
      <c r="ES89" s="125"/>
      <c r="ET89" s="125"/>
      <c r="EU89" s="125"/>
      <c r="EV89" s="125"/>
      <c r="EW89" s="125"/>
      <c r="EX89" s="125"/>
      <c r="EY89" s="125"/>
      <c r="EZ89" s="125"/>
      <c r="FA89" s="125"/>
      <c r="FB89" s="125"/>
      <c r="FC89" s="125"/>
      <c r="FD89" s="125"/>
      <c r="FE89" s="125"/>
      <c r="FF89" s="125"/>
      <c r="FG89" s="125"/>
      <c r="FH89" s="125"/>
      <c r="FI89" s="125"/>
      <c r="FJ89" s="125"/>
      <c r="FK89" s="125"/>
      <c r="FL89" s="125"/>
      <c r="FM89" s="125"/>
      <c r="FN89" s="125"/>
      <c r="FO89" s="125"/>
      <c r="FP89" s="125"/>
      <c r="FQ89" s="125"/>
      <c r="FR89" s="125"/>
      <c r="FS89" s="125"/>
      <c r="FT89" s="125"/>
      <c r="FU89" s="125"/>
      <c r="FV89" s="125"/>
      <c r="FW89" s="125"/>
      <c r="FX89" s="125"/>
      <c r="FY89" s="125"/>
      <c r="FZ89" s="125"/>
      <c r="GA89" s="125"/>
      <c r="GB89" s="125"/>
      <c r="GC89" s="125"/>
      <c r="GD89" s="125"/>
      <c r="GE89" s="125"/>
      <c r="GF89" s="125"/>
      <c r="GG89" s="125"/>
      <c r="GH89" s="125"/>
      <c r="GI89" s="125"/>
      <c r="GJ89" s="125"/>
      <c r="GK89" s="125"/>
      <c r="GL89" s="125"/>
      <c r="GM89" s="125"/>
      <c r="GN89" s="125"/>
      <c r="GO89" s="125"/>
      <c r="GP89" s="125"/>
      <c r="GQ89" s="125"/>
      <c r="GR89" s="125"/>
      <c r="GS89" s="125"/>
      <c r="GT89" s="125"/>
      <c r="GU89" s="125"/>
      <c r="GV89" s="125"/>
      <c r="GW89" s="125"/>
      <c r="GX89" s="125"/>
      <c r="GY89" s="125"/>
      <c r="GZ89" s="125"/>
      <c r="HA89" s="125"/>
      <c r="HB89" s="125"/>
      <c r="HC89" s="125"/>
      <c r="HD89" s="125"/>
      <c r="HE89" s="125"/>
      <c r="HF89" s="125"/>
      <c r="HG89" s="125"/>
      <c r="HH89" s="125"/>
      <c r="HI89" s="125"/>
      <c r="HJ89" s="125"/>
      <c r="HK89" s="125"/>
      <c r="HL89" s="125"/>
      <c r="HM89" s="125"/>
      <c r="HN89" s="125"/>
      <c r="HO89" s="125"/>
      <c r="HP89" s="125"/>
      <c r="HQ89" s="125"/>
      <c r="HR89" s="125"/>
      <c r="HS89" s="125"/>
      <c r="HT89" s="125"/>
      <c r="HU89" s="125"/>
      <c r="HV89" s="125"/>
      <c r="HW89" s="125"/>
      <c r="HX89" s="125"/>
      <c r="HY89" s="125"/>
      <c r="HZ89" s="125"/>
      <c r="IA89" s="125"/>
      <c r="IB89" s="125"/>
      <c r="IC89" s="125"/>
      <c r="ID89" s="125"/>
      <c r="IE89" s="125"/>
      <c r="IF89" s="125"/>
      <c r="IG89" s="125"/>
      <c r="IH89" s="125"/>
      <c r="II89" s="125"/>
      <c r="IJ89" s="125"/>
      <c r="IK89" s="125"/>
      <c r="IL89" s="125"/>
      <c r="IM89" s="125"/>
      <c r="IN89" s="125"/>
      <c r="IO89" s="125"/>
      <c r="IP89" s="125"/>
      <c r="IQ89" s="125"/>
      <c r="IR89" s="125"/>
      <c r="IS89" s="125"/>
      <c r="IT89" s="125"/>
      <c r="IU89" s="125"/>
      <c r="IV89" s="125"/>
      <c r="IW89" s="125"/>
      <c r="IX89" s="125"/>
      <c r="IY89" s="125"/>
      <c r="IZ89" s="125"/>
      <c r="JA89" s="125"/>
      <c r="JB89" s="125"/>
      <c r="JC89" s="125"/>
      <c r="JD89" s="125"/>
      <c r="JE89" s="125"/>
      <c r="JF89" s="125"/>
      <c r="JG89" s="125"/>
      <c r="JH89" s="125"/>
      <c r="JI89" s="125"/>
      <c r="JJ89" s="125"/>
      <c r="JK89" s="125"/>
      <c r="JL89" s="125"/>
      <c r="JM89" s="125"/>
      <c r="JN89" s="125"/>
      <c r="JO89" s="125"/>
      <c r="JP89" s="125"/>
      <c r="JQ89" s="125"/>
      <c r="JR89" s="125"/>
      <c r="JS89" s="125"/>
      <c r="JT89" s="125"/>
      <c r="JU89" s="125"/>
      <c r="JV89" s="125"/>
      <c r="JW89" s="125"/>
      <c r="JX89" s="125"/>
      <c r="JY89" s="125"/>
      <c r="JZ89" s="125"/>
      <c r="KA89" s="125"/>
      <c r="KB89" s="125"/>
      <c r="KC89" s="125"/>
      <c r="KD89" s="125"/>
      <c r="KE89" s="125"/>
      <c r="KF89" s="125"/>
      <c r="KG89" s="125"/>
      <c r="KH89" s="125"/>
      <c r="KI89" s="125"/>
      <c r="KJ89" s="125"/>
      <c r="KK89" s="125"/>
      <c r="KL89" s="125"/>
      <c r="KM89" s="125"/>
      <c r="KN89" s="125"/>
      <c r="KO89" s="125"/>
      <c r="KP89" s="125"/>
      <c r="KQ89" s="125"/>
      <c r="KR89" s="125"/>
      <c r="KS89" s="125"/>
      <c r="KT89" s="125"/>
      <c r="KU89" s="125"/>
      <c r="KV89" s="125"/>
      <c r="KW89" s="125"/>
      <c r="KX89" s="125"/>
      <c r="KY89" s="125"/>
      <c r="KZ89" s="125"/>
      <c r="LA89" s="125"/>
      <c r="LB89" s="125"/>
      <c r="LC89" s="125"/>
      <c r="LD89" s="125"/>
      <c r="LE89" s="125"/>
      <c r="LF89" s="125"/>
      <c r="LG89" s="125"/>
      <c r="LH89" s="125"/>
      <c r="LI89" s="125"/>
      <c r="LJ89" s="125"/>
      <c r="LK89" s="125"/>
      <c r="LL89" s="125"/>
      <c r="LM89" s="125"/>
      <c r="LN89" s="125"/>
      <c r="LO89" s="125"/>
      <c r="LP89" s="125"/>
      <c r="LQ89" s="125"/>
      <c r="LR89" s="125"/>
      <c r="LS89" s="125"/>
      <c r="LT89" s="125"/>
      <c r="LU89" s="125"/>
      <c r="LV89" s="125"/>
      <c r="LW89" s="125"/>
      <c r="LX89" s="125"/>
      <c r="LY89" s="125"/>
      <c r="LZ89" s="125"/>
      <c r="MA89" s="125"/>
      <c r="MB89" s="125"/>
      <c r="MC89" s="125"/>
      <c r="MD89" s="125"/>
      <c r="ME89" s="125"/>
      <c r="MF89" s="125"/>
      <c r="MG89" s="125"/>
      <c r="MH89" s="125"/>
      <c r="MI89" s="125"/>
      <c r="MJ89" s="125"/>
      <c r="MK89" s="125"/>
      <c r="ML89" s="125"/>
      <c r="MM89" s="125"/>
      <c r="MN89" s="125"/>
      <c r="MO89" s="125"/>
      <c r="MP89" s="125"/>
      <c r="MQ89" s="125"/>
      <c r="MR89" s="125"/>
      <c r="MS89" s="125"/>
      <c r="MT89" s="125"/>
      <c r="MU89" s="125"/>
      <c r="MV89" s="125"/>
      <c r="MW89" s="125"/>
      <c r="MX89" s="125"/>
      <c r="MY89" s="125"/>
      <c r="MZ89" s="125"/>
    </row>
    <row r="90" spans="2:364">
      <c r="B90" s="125"/>
      <c r="C90" s="125"/>
      <c r="D90" s="125"/>
      <c r="E90" s="125"/>
      <c r="F90" s="125"/>
      <c r="G90" s="125"/>
      <c r="H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9" t="s">
        <v>317</v>
      </c>
      <c r="AT90" s="130" t="s">
        <v>336</v>
      </c>
      <c r="AU90" s="127"/>
      <c r="AV90" s="127"/>
      <c r="AW90" s="127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DI90" s="125"/>
      <c r="DJ90" s="125"/>
      <c r="DK90" s="125"/>
      <c r="DL90" s="125"/>
      <c r="DM90" s="125"/>
      <c r="DN90" s="125"/>
      <c r="DO90" s="125"/>
      <c r="DP90" s="125"/>
      <c r="DQ90" s="125"/>
      <c r="DR90" s="125"/>
      <c r="DS90" s="125"/>
      <c r="DT90" s="125"/>
      <c r="DU90" s="125"/>
      <c r="DV90" s="125"/>
      <c r="DW90" s="125"/>
      <c r="DX90" s="125"/>
      <c r="DY90" s="125"/>
      <c r="DZ90" s="125"/>
      <c r="EA90" s="125"/>
      <c r="EB90" s="125"/>
      <c r="EC90" s="125"/>
      <c r="ED90" s="125"/>
      <c r="EE90" s="125"/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5"/>
      <c r="EU90" s="125"/>
      <c r="EV90" s="125"/>
      <c r="EW90" s="125"/>
      <c r="EX90" s="125"/>
      <c r="EY90" s="125"/>
      <c r="EZ90" s="125"/>
      <c r="FA90" s="125"/>
      <c r="FB90" s="125"/>
      <c r="FC90" s="125"/>
      <c r="FD90" s="125"/>
      <c r="FE90" s="125"/>
      <c r="FF90" s="125"/>
      <c r="FG90" s="125"/>
      <c r="FH90" s="125"/>
      <c r="FI90" s="125"/>
      <c r="FJ90" s="125"/>
      <c r="FK90" s="125"/>
      <c r="FL90" s="125"/>
      <c r="FM90" s="125"/>
      <c r="FN90" s="125"/>
      <c r="FO90" s="125"/>
      <c r="FP90" s="125"/>
      <c r="FQ90" s="125"/>
      <c r="FR90" s="125"/>
      <c r="FS90" s="125"/>
      <c r="FT90" s="125"/>
      <c r="FU90" s="125"/>
      <c r="FV90" s="125"/>
      <c r="FW90" s="125"/>
      <c r="FX90" s="125"/>
      <c r="FY90" s="125"/>
      <c r="FZ90" s="125"/>
      <c r="GA90" s="125"/>
      <c r="GB90" s="125"/>
      <c r="GC90" s="125"/>
      <c r="GD90" s="125"/>
      <c r="GE90" s="125"/>
      <c r="GF90" s="125"/>
      <c r="GG90" s="125"/>
      <c r="GH90" s="125"/>
      <c r="GI90" s="125"/>
      <c r="GJ90" s="125"/>
      <c r="GK90" s="125"/>
      <c r="GL90" s="125"/>
      <c r="GM90" s="125"/>
      <c r="GN90" s="125"/>
      <c r="GO90" s="125"/>
      <c r="GP90" s="125"/>
      <c r="GQ90" s="125"/>
      <c r="GR90" s="125"/>
      <c r="GS90" s="125"/>
      <c r="GT90" s="125"/>
      <c r="GU90" s="125"/>
      <c r="GV90" s="125"/>
      <c r="GW90" s="125"/>
      <c r="GX90" s="125"/>
      <c r="GY90" s="125"/>
      <c r="GZ90" s="125"/>
      <c r="HA90" s="125"/>
      <c r="HB90" s="125"/>
      <c r="HC90" s="125"/>
      <c r="HD90" s="125"/>
      <c r="HE90" s="125"/>
      <c r="HF90" s="125"/>
      <c r="HG90" s="125"/>
      <c r="HH90" s="125"/>
      <c r="HI90" s="125"/>
      <c r="HJ90" s="125"/>
      <c r="HK90" s="125"/>
      <c r="HL90" s="125"/>
      <c r="HM90" s="125"/>
      <c r="HN90" s="125"/>
      <c r="HO90" s="125"/>
      <c r="HP90" s="125"/>
      <c r="HQ90" s="125"/>
      <c r="HR90" s="125"/>
      <c r="HS90" s="125"/>
      <c r="HT90" s="125"/>
      <c r="HU90" s="125"/>
      <c r="HV90" s="125"/>
      <c r="HW90" s="125"/>
      <c r="HX90" s="125"/>
      <c r="HY90" s="125"/>
      <c r="HZ90" s="125"/>
      <c r="IA90" s="125"/>
      <c r="IB90" s="125"/>
      <c r="IC90" s="125"/>
      <c r="ID90" s="125"/>
      <c r="IE90" s="125"/>
      <c r="IF90" s="125"/>
      <c r="IG90" s="125"/>
      <c r="IH90" s="125"/>
      <c r="II90" s="125"/>
      <c r="IJ90" s="125"/>
      <c r="IK90" s="125"/>
      <c r="IL90" s="125"/>
      <c r="IM90" s="125"/>
      <c r="IN90" s="125"/>
      <c r="IO90" s="125"/>
      <c r="IP90" s="125"/>
      <c r="IQ90" s="125"/>
      <c r="IR90" s="125"/>
      <c r="IS90" s="125"/>
      <c r="IT90" s="125"/>
      <c r="IU90" s="125"/>
      <c r="IV90" s="125"/>
      <c r="IW90" s="125"/>
      <c r="IX90" s="125"/>
      <c r="IY90" s="125"/>
      <c r="IZ90" s="125"/>
      <c r="JA90" s="125"/>
      <c r="JB90" s="125"/>
      <c r="JC90" s="125"/>
      <c r="JD90" s="125"/>
      <c r="JE90" s="125"/>
      <c r="JF90" s="125"/>
      <c r="JG90" s="125"/>
      <c r="JH90" s="125"/>
      <c r="JI90" s="125"/>
      <c r="JJ90" s="125"/>
      <c r="JK90" s="125"/>
      <c r="JL90" s="125"/>
      <c r="JM90" s="125"/>
      <c r="JN90" s="125"/>
      <c r="JO90" s="125"/>
      <c r="JP90" s="125"/>
      <c r="JQ90" s="125"/>
      <c r="JR90" s="125"/>
      <c r="JS90" s="125"/>
      <c r="JT90" s="125"/>
      <c r="JU90" s="125"/>
      <c r="JV90" s="125"/>
      <c r="JW90" s="125"/>
      <c r="JX90" s="125"/>
      <c r="JY90" s="125"/>
      <c r="JZ90" s="125"/>
      <c r="KA90" s="125"/>
      <c r="KB90" s="125"/>
      <c r="KC90" s="125"/>
      <c r="KD90" s="125"/>
      <c r="KE90" s="125"/>
      <c r="KF90" s="125"/>
      <c r="KG90" s="125"/>
      <c r="KH90" s="125"/>
      <c r="KI90" s="125"/>
      <c r="KJ90" s="125"/>
      <c r="KK90" s="125"/>
      <c r="KL90" s="125"/>
      <c r="KM90" s="125"/>
      <c r="KN90" s="125"/>
      <c r="KO90" s="125"/>
      <c r="KP90" s="125"/>
      <c r="KQ90" s="125"/>
      <c r="KR90" s="125"/>
      <c r="KS90" s="125"/>
      <c r="KT90" s="125"/>
      <c r="KU90" s="125"/>
      <c r="KV90" s="125"/>
      <c r="KW90" s="125"/>
      <c r="KX90" s="125"/>
      <c r="KY90" s="125"/>
      <c r="KZ90" s="125"/>
      <c r="LA90" s="125"/>
      <c r="LB90" s="125"/>
      <c r="LC90" s="125"/>
      <c r="LD90" s="125"/>
      <c r="LE90" s="125"/>
      <c r="LF90" s="125"/>
      <c r="LG90" s="125"/>
      <c r="LH90" s="125"/>
      <c r="LI90" s="125"/>
      <c r="LJ90" s="125"/>
      <c r="LK90" s="125"/>
      <c r="LL90" s="125"/>
      <c r="LM90" s="125"/>
      <c r="LN90" s="125"/>
      <c r="LO90" s="125"/>
      <c r="LP90" s="125"/>
      <c r="LQ90" s="125"/>
      <c r="LR90" s="125"/>
      <c r="LS90" s="125"/>
      <c r="LT90" s="125"/>
      <c r="LU90" s="125"/>
      <c r="LV90" s="125"/>
      <c r="LW90" s="125"/>
      <c r="LX90" s="125"/>
      <c r="LY90" s="125"/>
      <c r="LZ90" s="125"/>
      <c r="MA90" s="125"/>
      <c r="MB90" s="125"/>
      <c r="MC90" s="125"/>
      <c r="MD90" s="125"/>
      <c r="ME90" s="125"/>
      <c r="MF90" s="125"/>
      <c r="MG90" s="125"/>
      <c r="MH90" s="125"/>
      <c r="MI90" s="125"/>
      <c r="MJ90" s="125"/>
      <c r="MK90" s="125"/>
      <c r="ML90" s="125"/>
      <c r="MM90" s="125"/>
      <c r="MN90" s="125"/>
      <c r="MO90" s="125"/>
      <c r="MP90" s="125"/>
      <c r="MQ90" s="125"/>
      <c r="MR90" s="125"/>
      <c r="MS90" s="125"/>
      <c r="MT90" s="125"/>
      <c r="MU90" s="125"/>
      <c r="MV90" s="125"/>
      <c r="MW90" s="125"/>
      <c r="MX90" s="125"/>
      <c r="MY90" s="125"/>
      <c r="MZ90" s="125"/>
    </row>
    <row r="91" spans="2:364">
      <c r="B91" s="125"/>
      <c r="C91" s="125"/>
      <c r="D91" s="125"/>
      <c r="E91" s="125"/>
      <c r="F91" s="125"/>
      <c r="G91" s="125"/>
      <c r="H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9" t="s">
        <v>317</v>
      </c>
      <c r="AT91" s="130" t="s">
        <v>337</v>
      </c>
      <c r="AU91" s="127"/>
      <c r="AV91" s="127"/>
      <c r="AW91" s="127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  <c r="DD91" s="125"/>
      <c r="DE91" s="125"/>
      <c r="DF91" s="125"/>
      <c r="DG91" s="125"/>
      <c r="DH91" s="125"/>
      <c r="DI91" s="125"/>
      <c r="DJ91" s="125"/>
      <c r="DK91" s="125"/>
      <c r="DL91" s="125"/>
      <c r="DM91" s="125"/>
      <c r="DN91" s="125"/>
      <c r="DO91" s="125"/>
      <c r="DP91" s="125"/>
      <c r="DQ91" s="125"/>
      <c r="DR91" s="125"/>
      <c r="DS91" s="125"/>
      <c r="DT91" s="125"/>
      <c r="DU91" s="125"/>
      <c r="DV91" s="125"/>
      <c r="DW91" s="125"/>
      <c r="DX91" s="125"/>
      <c r="DY91" s="125"/>
      <c r="DZ91" s="125"/>
      <c r="EA91" s="125"/>
      <c r="EB91" s="125"/>
      <c r="EC91" s="125"/>
      <c r="ED91" s="125"/>
      <c r="EE91" s="125"/>
      <c r="EF91" s="125"/>
      <c r="EG91" s="125"/>
      <c r="EH91" s="125"/>
      <c r="EI91" s="125"/>
      <c r="EJ91" s="125"/>
      <c r="EK91" s="125"/>
      <c r="EL91" s="125"/>
      <c r="EM91" s="125"/>
      <c r="EN91" s="125"/>
      <c r="EO91" s="125"/>
      <c r="EP91" s="125"/>
      <c r="EQ91" s="125"/>
      <c r="ER91" s="125"/>
      <c r="ES91" s="125"/>
      <c r="ET91" s="125"/>
      <c r="EU91" s="125"/>
      <c r="EV91" s="125"/>
      <c r="EW91" s="125"/>
      <c r="EX91" s="125"/>
      <c r="EY91" s="125"/>
      <c r="EZ91" s="125"/>
      <c r="FA91" s="125"/>
      <c r="FB91" s="125"/>
      <c r="FC91" s="125"/>
      <c r="FD91" s="125"/>
      <c r="FE91" s="125"/>
      <c r="FF91" s="125"/>
      <c r="FG91" s="125"/>
      <c r="FH91" s="125"/>
      <c r="FI91" s="125"/>
      <c r="FJ91" s="125"/>
      <c r="FK91" s="125"/>
      <c r="FL91" s="125"/>
      <c r="FM91" s="125"/>
      <c r="FN91" s="125"/>
      <c r="FO91" s="125"/>
      <c r="FP91" s="125"/>
      <c r="FQ91" s="125"/>
      <c r="FR91" s="125"/>
      <c r="FS91" s="125"/>
      <c r="FT91" s="125"/>
      <c r="FU91" s="125"/>
      <c r="FV91" s="125"/>
      <c r="FW91" s="125"/>
      <c r="FX91" s="125"/>
      <c r="FY91" s="125"/>
      <c r="FZ91" s="125"/>
      <c r="GA91" s="125"/>
      <c r="GB91" s="125"/>
      <c r="GC91" s="125"/>
      <c r="GD91" s="125"/>
      <c r="GE91" s="125"/>
      <c r="GF91" s="125"/>
      <c r="GG91" s="125"/>
      <c r="GH91" s="125"/>
      <c r="GI91" s="125"/>
      <c r="GJ91" s="125"/>
      <c r="GK91" s="125"/>
      <c r="GL91" s="125"/>
      <c r="GM91" s="125"/>
      <c r="GN91" s="125"/>
      <c r="GO91" s="125"/>
      <c r="GP91" s="125"/>
      <c r="GQ91" s="125"/>
      <c r="GR91" s="125"/>
      <c r="GS91" s="125"/>
      <c r="GT91" s="125"/>
      <c r="GU91" s="125"/>
      <c r="GV91" s="125"/>
      <c r="GW91" s="125"/>
      <c r="GX91" s="125"/>
      <c r="GY91" s="125"/>
      <c r="GZ91" s="125"/>
      <c r="HA91" s="125"/>
      <c r="HB91" s="125"/>
      <c r="HC91" s="125"/>
      <c r="HD91" s="125"/>
      <c r="HE91" s="125"/>
      <c r="HF91" s="125"/>
      <c r="HG91" s="125"/>
      <c r="HH91" s="125"/>
      <c r="HI91" s="125"/>
      <c r="HJ91" s="125"/>
      <c r="HK91" s="125"/>
      <c r="HL91" s="125"/>
      <c r="HM91" s="125"/>
      <c r="HN91" s="125"/>
      <c r="HO91" s="125"/>
      <c r="HP91" s="125"/>
      <c r="HQ91" s="125"/>
      <c r="HR91" s="125"/>
      <c r="HS91" s="125"/>
      <c r="HT91" s="125"/>
      <c r="HU91" s="125"/>
      <c r="HV91" s="125"/>
      <c r="HW91" s="125"/>
      <c r="HX91" s="125"/>
      <c r="HY91" s="125"/>
      <c r="HZ91" s="125"/>
      <c r="IA91" s="125"/>
      <c r="IB91" s="125"/>
      <c r="IC91" s="125"/>
      <c r="ID91" s="125"/>
      <c r="IE91" s="125"/>
      <c r="IF91" s="125"/>
      <c r="IG91" s="125"/>
      <c r="IH91" s="125"/>
      <c r="II91" s="125"/>
      <c r="IJ91" s="125"/>
      <c r="IK91" s="125"/>
      <c r="IL91" s="125"/>
      <c r="IM91" s="125"/>
      <c r="IN91" s="125"/>
      <c r="IO91" s="125"/>
      <c r="IP91" s="125"/>
      <c r="IQ91" s="125"/>
      <c r="IR91" s="125"/>
      <c r="IS91" s="125"/>
      <c r="IT91" s="125"/>
      <c r="IU91" s="125"/>
      <c r="IV91" s="125"/>
      <c r="IW91" s="125"/>
      <c r="IX91" s="125"/>
      <c r="IY91" s="125"/>
      <c r="IZ91" s="125"/>
      <c r="JA91" s="125"/>
      <c r="JB91" s="125"/>
      <c r="JC91" s="125"/>
      <c r="JD91" s="125"/>
      <c r="JE91" s="125"/>
      <c r="JF91" s="125"/>
      <c r="JG91" s="125"/>
      <c r="JH91" s="125"/>
      <c r="JI91" s="125"/>
      <c r="JJ91" s="125"/>
      <c r="JK91" s="125"/>
      <c r="JL91" s="125"/>
      <c r="JM91" s="125"/>
      <c r="JN91" s="125"/>
      <c r="JO91" s="125"/>
      <c r="JP91" s="125"/>
      <c r="JQ91" s="125"/>
      <c r="JR91" s="125"/>
      <c r="JS91" s="125"/>
      <c r="JT91" s="125"/>
      <c r="JU91" s="125"/>
      <c r="JV91" s="125"/>
      <c r="JW91" s="125"/>
      <c r="JX91" s="125"/>
      <c r="JY91" s="125"/>
      <c r="JZ91" s="125"/>
      <c r="KA91" s="125"/>
      <c r="KB91" s="125"/>
      <c r="KC91" s="125"/>
      <c r="KD91" s="125"/>
      <c r="KE91" s="125"/>
      <c r="KF91" s="125"/>
      <c r="KG91" s="125"/>
      <c r="KH91" s="125"/>
      <c r="KI91" s="125"/>
      <c r="KJ91" s="125"/>
      <c r="KK91" s="125"/>
      <c r="KL91" s="125"/>
      <c r="KM91" s="125"/>
      <c r="KN91" s="125"/>
      <c r="KO91" s="125"/>
      <c r="KP91" s="125"/>
      <c r="KQ91" s="125"/>
      <c r="KR91" s="125"/>
      <c r="KS91" s="125"/>
      <c r="KT91" s="125"/>
      <c r="KU91" s="125"/>
      <c r="KV91" s="125"/>
      <c r="KW91" s="125"/>
      <c r="KX91" s="125"/>
      <c r="KY91" s="125"/>
      <c r="KZ91" s="125"/>
      <c r="LA91" s="125"/>
      <c r="LB91" s="125"/>
      <c r="LC91" s="125"/>
      <c r="LD91" s="125"/>
      <c r="LE91" s="125"/>
      <c r="LF91" s="125"/>
      <c r="LG91" s="125"/>
      <c r="LH91" s="125"/>
      <c r="LI91" s="125"/>
      <c r="LJ91" s="125"/>
      <c r="LK91" s="125"/>
      <c r="LL91" s="125"/>
      <c r="LM91" s="125"/>
      <c r="LN91" s="125"/>
      <c r="LO91" s="125"/>
      <c r="LP91" s="125"/>
      <c r="LQ91" s="125"/>
      <c r="LR91" s="125"/>
      <c r="LS91" s="125"/>
      <c r="LT91" s="125"/>
      <c r="LU91" s="125"/>
      <c r="LV91" s="125"/>
      <c r="LW91" s="125"/>
      <c r="LX91" s="125"/>
      <c r="LY91" s="125"/>
      <c r="LZ91" s="125"/>
      <c r="MA91" s="125"/>
      <c r="MB91" s="125"/>
      <c r="MC91" s="125"/>
      <c r="MD91" s="125"/>
      <c r="ME91" s="125"/>
      <c r="MF91" s="125"/>
      <c r="MG91" s="125"/>
      <c r="MH91" s="125"/>
      <c r="MI91" s="125"/>
      <c r="MJ91" s="125"/>
      <c r="MK91" s="125"/>
      <c r="ML91" s="125"/>
      <c r="MM91" s="125"/>
      <c r="MN91" s="125"/>
      <c r="MO91" s="125"/>
      <c r="MP91" s="125"/>
      <c r="MQ91" s="125"/>
      <c r="MR91" s="125"/>
      <c r="MS91" s="125"/>
      <c r="MT91" s="125"/>
      <c r="MU91" s="125"/>
      <c r="MV91" s="125"/>
      <c r="MW91" s="125"/>
      <c r="MX91" s="125"/>
      <c r="MY91" s="125"/>
      <c r="MZ91" s="125"/>
    </row>
    <row r="92" spans="2:364">
      <c r="B92" s="125"/>
      <c r="C92" s="125"/>
      <c r="D92" s="125"/>
      <c r="E92" s="125"/>
      <c r="F92" s="125"/>
      <c r="G92" s="125"/>
      <c r="H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9" t="s">
        <v>317</v>
      </c>
      <c r="AT92" s="130" t="s">
        <v>338</v>
      </c>
      <c r="AU92" s="127"/>
      <c r="AV92" s="127"/>
      <c r="AW92" s="127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5"/>
      <c r="CL92" s="125"/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5"/>
      <c r="DE92" s="125"/>
      <c r="DF92" s="125"/>
      <c r="DG92" s="125"/>
      <c r="DH92" s="125"/>
      <c r="DI92" s="125"/>
      <c r="DJ92" s="125"/>
      <c r="DK92" s="125"/>
      <c r="DL92" s="125"/>
      <c r="DM92" s="125"/>
      <c r="DN92" s="125"/>
      <c r="DO92" s="125"/>
      <c r="DP92" s="125"/>
      <c r="DQ92" s="125"/>
      <c r="DR92" s="125"/>
      <c r="DS92" s="125"/>
      <c r="DT92" s="125"/>
      <c r="DU92" s="125"/>
      <c r="DV92" s="125"/>
      <c r="DW92" s="125"/>
      <c r="DX92" s="125"/>
      <c r="DY92" s="125"/>
      <c r="DZ92" s="125"/>
      <c r="EA92" s="125"/>
      <c r="EB92" s="125"/>
      <c r="EC92" s="125"/>
      <c r="ED92" s="125"/>
      <c r="EE92" s="125"/>
      <c r="EF92" s="125"/>
      <c r="EG92" s="125"/>
      <c r="EH92" s="125"/>
      <c r="EI92" s="125"/>
      <c r="EJ92" s="125"/>
      <c r="EK92" s="125"/>
      <c r="EL92" s="125"/>
      <c r="EM92" s="125"/>
      <c r="EN92" s="125"/>
      <c r="EO92" s="125"/>
      <c r="EP92" s="125"/>
      <c r="EQ92" s="125"/>
      <c r="ER92" s="125"/>
      <c r="ES92" s="125"/>
      <c r="ET92" s="125"/>
      <c r="EU92" s="125"/>
      <c r="EV92" s="125"/>
      <c r="EW92" s="125"/>
      <c r="EX92" s="125"/>
      <c r="EY92" s="125"/>
      <c r="EZ92" s="125"/>
      <c r="FA92" s="125"/>
      <c r="FB92" s="125"/>
      <c r="FC92" s="125"/>
      <c r="FD92" s="125"/>
      <c r="FE92" s="125"/>
      <c r="FF92" s="125"/>
      <c r="FG92" s="125"/>
      <c r="FH92" s="125"/>
      <c r="FI92" s="125"/>
      <c r="FJ92" s="125"/>
      <c r="FK92" s="125"/>
      <c r="FL92" s="125"/>
      <c r="FM92" s="125"/>
      <c r="FN92" s="125"/>
      <c r="FO92" s="125"/>
      <c r="FP92" s="125"/>
      <c r="FQ92" s="125"/>
      <c r="FR92" s="125"/>
      <c r="FS92" s="125"/>
      <c r="FT92" s="125"/>
      <c r="FU92" s="125"/>
      <c r="FV92" s="125"/>
      <c r="FW92" s="125"/>
      <c r="FX92" s="125"/>
      <c r="FY92" s="125"/>
      <c r="FZ92" s="125"/>
      <c r="GA92" s="125"/>
      <c r="GB92" s="125"/>
      <c r="GC92" s="125"/>
      <c r="GD92" s="125"/>
      <c r="GE92" s="125"/>
      <c r="GF92" s="125"/>
      <c r="GG92" s="125"/>
      <c r="GH92" s="125"/>
      <c r="GI92" s="125"/>
      <c r="GJ92" s="125"/>
      <c r="GK92" s="125"/>
      <c r="GL92" s="125"/>
      <c r="GM92" s="125"/>
      <c r="GN92" s="125"/>
      <c r="GO92" s="125"/>
      <c r="GP92" s="125"/>
      <c r="GQ92" s="125"/>
      <c r="GR92" s="125"/>
      <c r="GS92" s="125"/>
      <c r="GT92" s="125"/>
      <c r="GU92" s="125"/>
      <c r="GV92" s="125"/>
      <c r="GW92" s="125"/>
      <c r="GX92" s="125"/>
      <c r="GY92" s="125"/>
      <c r="GZ92" s="125"/>
      <c r="HA92" s="125"/>
      <c r="HB92" s="125"/>
      <c r="HC92" s="125"/>
      <c r="HD92" s="125"/>
      <c r="HE92" s="125"/>
      <c r="HF92" s="125"/>
      <c r="HG92" s="125"/>
      <c r="HH92" s="125"/>
      <c r="HI92" s="125"/>
      <c r="HJ92" s="125"/>
      <c r="HK92" s="125"/>
      <c r="HL92" s="125"/>
      <c r="HM92" s="125"/>
      <c r="HN92" s="125"/>
      <c r="HO92" s="125"/>
      <c r="HP92" s="125"/>
      <c r="HQ92" s="125"/>
      <c r="HR92" s="125"/>
      <c r="HS92" s="125"/>
      <c r="HT92" s="125"/>
      <c r="HU92" s="125"/>
      <c r="HV92" s="125"/>
      <c r="HW92" s="125"/>
      <c r="HX92" s="125"/>
      <c r="HY92" s="125"/>
      <c r="HZ92" s="125"/>
      <c r="IA92" s="125"/>
      <c r="IB92" s="125"/>
      <c r="IC92" s="125"/>
      <c r="ID92" s="125"/>
      <c r="IE92" s="125"/>
      <c r="IF92" s="125"/>
      <c r="IG92" s="125"/>
      <c r="IH92" s="125"/>
      <c r="II92" s="125"/>
      <c r="IJ92" s="125"/>
      <c r="IK92" s="125"/>
      <c r="IL92" s="125"/>
      <c r="IM92" s="125"/>
      <c r="IN92" s="125"/>
      <c r="IO92" s="125"/>
      <c r="IP92" s="125"/>
      <c r="IQ92" s="125"/>
      <c r="IR92" s="125"/>
      <c r="IS92" s="125"/>
      <c r="IT92" s="125"/>
      <c r="IU92" s="125"/>
      <c r="IV92" s="125"/>
      <c r="IW92" s="125"/>
      <c r="IX92" s="125"/>
      <c r="IY92" s="125"/>
      <c r="IZ92" s="125"/>
      <c r="JA92" s="125"/>
      <c r="JB92" s="125"/>
      <c r="JC92" s="125"/>
      <c r="JD92" s="125"/>
      <c r="JE92" s="125"/>
      <c r="JF92" s="125"/>
      <c r="JG92" s="125"/>
      <c r="JH92" s="125"/>
      <c r="JI92" s="125"/>
      <c r="JJ92" s="125"/>
      <c r="JK92" s="125"/>
      <c r="JL92" s="125"/>
      <c r="JM92" s="125"/>
      <c r="JN92" s="125"/>
      <c r="JO92" s="125"/>
      <c r="JP92" s="125"/>
      <c r="JQ92" s="125"/>
      <c r="JR92" s="125"/>
      <c r="JS92" s="125"/>
      <c r="JT92" s="125"/>
      <c r="JU92" s="125"/>
      <c r="JV92" s="125"/>
      <c r="JW92" s="125"/>
      <c r="JX92" s="125"/>
      <c r="JY92" s="125"/>
      <c r="JZ92" s="125"/>
      <c r="KA92" s="125"/>
      <c r="KB92" s="125"/>
      <c r="KC92" s="125"/>
      <c r="KD92" s="125"/>
      <c r="KE92" s="125"/>
      <c r="KF92" s="125"/>
      <c r="KG92" s="125"/>
      <c r="KH92" s="125"/>
      <c r="KI92" s="125"/>
      <c r="KJ92" s="125"/>
      <c r="KK92" s="125"/>
      <c r="KL92" s="125"/>
      <c r="KM92" s="125"/>
      <c r="KN92" s="125"/>
      <c r="KO92" s="125"/>
      <c r="KP92" s="125"/>
      <c r="KQ92" s="125"/>
      <c r="KR92" s="125"/>
      <c r="KS92" s="125"/>
      <c r="KT92" s="125"/>
      <c r="KU92" s="125"/>
      <c r="KV92" s="125"/>
      <c r="KW92" s="125"/>
      <c r="KX92" s="125"/>
      <c r="KY92" s="125"/>
      <c r="KZ92" s="125"/>
      <c r="LA92" s="125"/>
      <c r="LB92" s="125"/>
      <c r="LC92" s="125"/>
      <c r="LD92" s="125"/>
      <c r="LE92" s="125"/>
      <c r="LF92" s="125"/>
      <c r="LG92" s="125"/>
      <c r="LH92" s="125"/>
      <c r="LI92" s="125"/>
      <c r="LJ92" s="125"/>
      <c r="LK92" s="125"/>
      <c r="LL92" s="125"/>
      <c r="LM92" s="125"/>
      <c r="LN92" s="125"/>
      <c r="LO92" s="125"/>
      <c r="LP92" s="125"/>
      <c r="LQ92" s="125"/>
      <c r="LR92" s="125"/>
      <c r="LS92" s="125"/>
      <c r="LT92" s="125"/>
      <c r="LU92" s="125"/>
      <c r="LV92" s="125"/>
      <c r="LW92" s="125"/>
      <c r="LX92" s="125"/>
      <c r="LY92" s="125"/>
      <c r="LZ92" s="125"/>
      <c r="MA92" s="125"/>
      <c r="MB92" s="125"/>
      <c r="MC92" s="125"/>
      <c r="MD92" s="125"/>
      <c r="ME92" s="125"/>
      <c r="MF92" s="125"/>
      <c r="MG92" s="125"/>
      <c r="MH92" s="125"/>
      <c r="MI92" s="125"/>
      <c r="MJ92" s="125"/>
      <c r="MK92" s="125"/>
      <c r="ML92" s="125"/>
      <c r="MM92" s="125"/>
      <c r="MN92" s="125"/>
      <c r="MO92" s="125"/>
      <c r="MP92" s="125"/>
      <c r="MQ92" s="125"/>
      <c r="MR92" s="125"/>
      <c r="MS92" s="125"/>
      <c r="MT92" s="125"/>
      <c r="MU92" s="125"/>
      <c r="MV92" s="125"/>
      <c r="MW92" s="125"/>
      <c r="MX92" s="125"/>
      <c r="MY92" s="125"/>
      <c r="MZ92" s="125"/>
    </row>
    <row r="93" spans="2:364">
      <c r="B93" s="125"/>
      <c r="C93" s="125"/>
      <c r="D93" s="125"/>
      <c r="E93" s="125"/>
      <c r="F93" s="125"/>
      <c r="G93" s="125"/>
      <c r="H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9" t="s">
        <v>317</v>
      </c>
      <c r="AT93" s="130" t="s">
        <v>339</v>
      </c>
      <c r="AU93" s="127"/>
      <c r="AV93" s="127"/>
      <c r="AW93" s="127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  <c r="DG93" s="125"/>
      <c r="DH93" s="125"/>
      <c r="DI93" s="125"/>
      <c r="DJ93" s="125"/>
      <c r="DK93" s="125"/>
      <c r="DL93" s="125"/>
      <c r="DM93" s="125"/>
      <c r="DN93" s="125"/>
      <c r="DO93" s="125"/>
      <c r="DP93" s="125"/>
      <c r="DQ93" s="125"/>
      <c r="DR93" s="125"/>
      <c r="DS93" s="125"/>
      <c r="DT93" s="125"/>
      <c r="DU93" s="125"/>
      <c r="DV93" s="125"/>
      <c r="DW93" s="125"/>
      <c r="DX93" s="125"/>
      <c r="DY93" s="125"/>
      <c r="DZ93" s="125"/>
      <c r="EA93" s="125"/>
      <c r="EB93" s="125"/>
      <c r="EC93" s="125"/>
      <c r="ED93" s="125"/>
      <c r="EE93" s="125"/>
      <c r="EF93" s="125"/>
      <c r="EG93" s="125"/>
      <c r="EH93" s="125"/>
      <c r="EI93" s="125"/>
      <c r="EJ93" s="125"/>
      <c r="EK93" s="125"/>
      <c r="EL93" s="125"/>
      <c r="EM93" s="125"/>
      <c r="EN93" s="125"/>
      <c r="EO93" s="125"/>
      <c r="EP93" s="125"/>
      <c r="EQ93" s="125"/>
      <c r="ER93" s="125"/>
      <c r="ES93" s="125"/>
      <c r="ET93" s="125"/>
      <c r="EU93" s="125"/>
      <c r="EV93" s="125"/>
      <c r="EW93" s="125"/>
      <c r="EX93" s="125"/>
      <c r="EY93" s="125"/>
      <c r="EZ93" s="125"/>
      <c r="FA93" s="125"/>
      <c r="FB93" s="125"/>
      <c r="FC93" s="125"/>
      <c r="FD93" s="125"/>
      <c r="FE93" s="125"/>
      <c r="FF93" s="125"/>
      <c r="FG93" s="125"/>
      <c r="FH93" s="125"/>
      <c r="FI93" s="125"/>
      <c r="FJ93" s="125"/>
      <c r="FK93" s="125"/>
      <c r="FL93" s="125"/>
      <c r="FM93" s="125"/>
      <c r="FN93" s="125"/>
      <c r="FO93" s="125"/>
      <c r="FP93" s="125"/>
      <c r="FQ93" s="125"/>
      <c r="FR93" s="125"/>
      <c r="FS93" s="125"/>
      <c r="FT93" s="125"/>
      <c r="FU93" s="125"/>
      <c r="FV93" s="125"/>
      <c r="FW93" s="125"/>
      <c r="FX93" s="125"/>
      <c r="FY93" s="125"/>
      <c r="FZ93" s="125"/>
      <c r="GA93" s="125"/>
      <c r="GB93" s="125"/>
      <c r="GC93" s="125"/>
      <c r="GD93" s="125"/>
      <c r="GE93" s="125"/>
      <c r="GF93" s="125"/>
      <c r="GG93" s="125"/>
      <c r="GH93" s="125"/>
      <c r="GI93" s="125"/>
      <c r="GJ93" s="125"/>
      <c r="GK93" s="125"/>
      <c r="GL93" s="125"/>
      <c r="GM93" s="125"/>
      <c r="GN93" s="125"/>
      <c r="GO93" s="125"/>
      <c r="GP93" s="125"/>
      <c r="GQ93" s="125"/>
      <c r="GR93" s="125"/>
      <c r="GS93" s="125"/>
      <c r="GT93" s="125"/>
      <c r="GU93" s="125"/>
      <c r="GV93" s="125"/>
      <c r="GW93" s="125"/>
      <c r="GX93" s="125"/>
      <c r="GY93" s="125"/>
      <c r="GZ93" s="125"/>
      <c r="HA93" s="125"/>
      <c r="HB93" s="125"/>
      <c r="HC93" s="125"/>
      <c r="HD93" s="125"/>
      <c r="HE93" s="125"/>
      <c r="HF93" s="125"/>
      <c r="HG93" s="125"/>
      <c r="HH93" s="125"/>
      <c r="HI93" s="125"/>
      <c r="HJ93" s="125"/>
      <c r="HK93" s="125"/>
      <c r="HL93" s="125"/>
      <c r="HM93" s="125"/>
      <c r="HN93" s="125"/>
      <c r="HO93" s="125"/>
      <c r="HP93" s="125"/>
      <c r="HQ93" s="125"/>
      <c r="HR93" s="125"/>
      <c r="HS93" s="125"/>
      <c r="HT93" s="125"/>
      <c r="HU93" s="125"/>
      <c r="HV93" s="125"/>
      <c r="HW93" s="125"/>
      <c r="HX93" s="125"/>
      <c r="HY93" s="125"/>
      <c r="HZ93" s="125"/>
      <c r="IA93" s="125"/>
      <c r="IB93" s="125"/>
      <c r="IC93" s="125"/>
      <c r="ID93" s="125"/>
      <c r="IE93" s="125"/>
      <c r="IF93" s="125"/>
      <c r="IG93" s="125"/>
      <c r="IH93" s="125"/>
      <c r="II93" s="125"/>
      <c r="IJ93" s="125"/>
      <c r="IK93" s="125"/>
      <c r="IL93" s="125"/>
      <c r="IM93" s="125"/>
      <c r="IN93" s="125"/>
      <c r="IO93" s="125"/>
      <c r="IP93" s="125"/>
      <c r="IQ93" s="125"/>
      <c r="IR93" s="125"/>
      <c r="IS93" s="125"/>
      <c r="IT93" s="125"/>
      <c r="IU93" s="125"/>
      <c r="IV93" s="125"/>
      <c r="IW93" s="125"/>
      <c r="IX93" s="125"/>
      <c r="IY93" s="125"/>
      <c r="IZ93" s="125"/>
      <c r="JA93" s="125"/>
      <c r="JB93" s="125"/>
      <c r="JC93" s="125"/>
      <c r="JD93" s="125"/>
      <c r="JE93" s="125"/>
      <c r="JF93" s="125"/>
      <c r="JG93" s="125"/>
      <c r="JH93" s="125"/>
      <c r="JI93" s="125"/>
      <c r="JJ93" s="125"/>
      <c r="JK93" s="125"/>
      <c r="JL93" s="125"/>
      <c r="JM93" s="125"/>
      <c r="JN93" s="125"/>
      <c r="JO93" s="125"/>
      <c r="JP93" s="125"/>
      <c r="JQ93" s="125"/>
      <c r="JR93" s="125"/>
      <c r="JS93" s="125"/>
      <c r="JT93" s="125"/>
      <c r="JU93" s="125"/>
      <c r="JV93" s="125"/>
      <c r="JW93" s="125"/>
      <c r="JX93" s="125"/>
      <c r="JY93" s="125"/>
      <c r="JZ93" s="125"/>
      <c r="KA93" s="125"/>
      <c r="KB93" s="125"/>
      <c r="KC93" s="125"/>
      <c r="KD93" s="125"/>
      <c r="KE93" s="125"/>
      <c r="KF93" s="125"/>
      <c r="KG93" s="125"/>
      <c r="KH93" s="125"/>
      <c r="KI93" s="125"/>
      <c r="KJ93" s="125"/>
      <c r="KK93" s="125"/>
      <c r="KL93" s="125"/>
      <c r="KM93" s="125"/>
      <c r="KN93" s="125"/>
      <c r="KO93" s="125"/>
      <c r="KP93" s="125"/>
      <c r="KQ93" s="125"/>
      <c r="KR93" s="125"/>
      <c r="KS93" s="125"/>
      <c r="KT93" s="125"/>
      <c r="KU93" s="125"/>
      <c r="KV93" s="125"/>
      <c r="KW93" s="125"/>
      <c r="KX93" s="125"/>
      <c r="KY93" s="125"/>
      <c r="KZ93" s="125"/>
      <c r="LA93" s="125"/>
      <c r="LB93" s="125"/>
      <c r="LC93" s="125"/>
      <c r="LD93" s="125"/>
      <c r="LE93" s="125"/>
      <c r="LF93" s="125"/>
      <c r="LG93" s="125"/>
      <c r="LH93" s="125"/>
      <c r="LI93" s="125"/>
      <c r="LJ93" s="125"/>
      <c r="LK93" s="125"/>
      <c r="LL93" s="125"/>
      <c r="LM93" s="125"/>
      <c r="LN93" s="125"/>
      <c r="LO93" s="125"/>
      <c r="LP93" s="125"/>
      <c r="LQ93" s="125"/>
      <c r="LR93" s="125"/>
      <c r="LS93" s="125"/>
      <c r="LT93" s="125"/>
      <c r="LU93" s="125"/>
      <c r="LV93" s="125"/>
      <c r="LW93" s="125"/>
      <c r="LX93" s="125"/>
      <c r="LY93" s="125"/>
      <c r="LZ93" s="125"/>
      <c r="MA93" s="125"/>
      <c r="MB93" s="125"/>
      <c r="MC93" s="125"/>
      <c r="MD93" s="125"/>
      <c r="ME93" s="125"/>
      <c r="MF93" s="125"/>
      <c r="MG93" s="125"/>
      <c r="MH93" s="125"/>
      <c r="MI93" s="125"/>
      <c r="MJ93" s="125"/>
      <c r="MK93" s="125"/>
      <c r="ML93" s="125"/>
      <c r="MM93" s="125"/>
      <c r="MN93" s="125"/>
      <c r="MO93" s="125"/>
      <c r="MP93" s="125"/>
      <c r="MQ93" s="125"/>
      <c r="MR93" s="125"/>
      <c r="MS93" s="125"/>
      <c r="MT93" s="125"/>
      <c r="MU93" s="125"/>
      <c r="MV93" s="125"/>
      <c r="MW93" s="125"/>
      <c r="MX93" s="125"/>
      <c r="MY93" s="125"/>
      <c r="MZ93" s="125"/>
    </row>
    <row r="94" spans="2:364">
      <c r="B94" s="125"/>
      <c r="C94" s="125"/>
      <c r="D94" s="125"/>
      <c r="E94" s="125"/>
      <c r="F94" s="125"/>
      <c r="G94" s="125"/>
      <c r="H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9" t="s">
        <v>317</v>
      </c>
      <c r="AT94" s="130" t="s">
        <v>340</v>
      </c>
      <c r="AU94" s="127"/>
      <c r="AV94" s="127"/>
      <c r="AW94" s="127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5"/>
      <c r="DE94" s="125"/>
      <c r="DF94" s="125"/>
      <c r="DG94" s="125"/>
      <c r="DH94" s="125"/>
      <c r="DI94" s="125"/>
      <c r="DJ94" s="125"/>
      <c r="DK94" s="125"/>
      <c r="DL94" s="125"/>
      <c r="DM94" s="125"/>
      <c r="DN94" s="125"/>
      <c r="DO94" s="125"/>
      <c r="DP94" s="125"/>
      <c r="DQ94" s="125"/>
      <c r="DR94" s="125"/>
      <c r="DS94" s="125"/>
      <c r="DT94" s="125"/>
      <c r="DU94" s="125"/>
      <c r="DV94" s="125"/>
      <c r="DW94" s="125"/>
      <c r="DX94" s="125"/>
      <c r="DY94" s="125"/>
      <c r="DZ94" s="125"/>
      <c r="EA94" s="125"/>
      <c r="EB94" s="125"/>
      <c r="EC94" s="125"/>
      <c r="ED94" s="125"/>
      <c r="EE94" s="125"/>
      <c r="EF94" s="125"/>
      <c r="EG94" s="125"/>
      <c r="EH94" s="125"/>
      <c r="EI94" s="125"/>
      <c r="EJ94" s="125"/>
      <c r="EK94" s="125"/>
      <c r="EL94" s="125"/>
      <c r="EM94" s="125"/>
      <c r="EN94" s="125"/>
      <c r="EO94" s="125"/>
      <c r="EP94" s="125"/>
      <c r="EQ94" s="125"/>
      <c r="ER94" s="125"/>
      <c r="ES94" s="125"/>
      <c r="ET94" s="125"/>
      <c r="EU94" s="125"/>
      <c r="EV94" s="125"/>
      <c r="EW94" s="125"/>
      <c r="EX94" s="125"/>
      <c r="EY94" s="125"/>
      <c r="EZ94" s="125"/>
      <c r="FA94" s="125"/>
      <c r="FB94" s="125"/>
      <c r="FC94" s="125"/>
      <c r="FD94" s="125"/>
      <c r="FE94" s="125"/>
      <c r="FF94" s="125"/>
      <c r="FG94" s="125"/>
      <c r="FH94" s="125"/>
      <c r="FI94" s="125"/>
      <c r="FJ94" s="125"/>
      <c r="FK94" s="125"/>
      <c r="FL94" s="125"/>
      <c r="FM94" s="125"/>
      <c r="FN94" s="125"/>
      <c r="FO94" s="125"/>
      <c r="FP94" s="125"/>
      <c r="FQ94" s="125"/>
      <c r="FR94" s="125"/>
      <c r="FS94" s="125"/>
      <c r="FT94" s="125"/>
      <c r="FU94" s="125"/>
      <c r="FV94" s="125"/>
      <c r="FW94" s="125"/>
      <c r="FX94" s="125"/>
      <c r="FY94" s="125"/>
      <c r="FZ94" s="125"/>
      <c r="GA94" s="125"/>
      <c r="GB94" s="125"/>
      <c r="GC94" s="125"/>
      <c r="GD94" s="125"/>
      <c r="GE94" s="125"/>
      <c r="GF94" s="125"/>
      <c r="GG94" s="125"/>
      <c r="GH94" s="125"/>
      <c r="GI94" s="125"/>
      <c r="GJ94" s="125"/>
      <c r="GK94" s="125"/>
      <c r="GL94" s="125"/>
      <c r="GM94" s="125"/>
      <c r="GN94" s="125"/>
      <c r="GO94" s="125"/>
      <c r="GP94" s="125"/>
      <c r="GQ94" s="125"/>
      <c r="GR94" s="125"/>
      <c r="GS94" s="125"/>
      <c r="GT94" s="125"/>
      <c r="GU94" s="125"/>
      <c r="GV94" s="125"/>
      <c r="GW94" s="125"/>
      <c r="GX94" s="125"/>
      <c r="GY94" s="125"/>
      <c r="GZ94" s="125"/>
      <c r="HA94" s="125"/>
      <c r="HB94" s="125"/>
      <c r="HC94" s="125"/>
      <c r="HD94" s="125"/>
      <c r="HE94" s="125"/>
      <c r="HF94" s="125"/>
      <c r="HG94" s="125"/>
      <c r="HH94" s="125"/>
      <c r="HI94" s="125"/>
      <c r="HJ94" s="125"/>
      <c r="HK94" s="125"/>
      <c r="HL94" s="125"/>
      <c r="HM94" s="125"/>
      <c r="HN94" s="125"/>
      <c r="HO94" s="125"/>
      <c r="HP94" s="125"/>
      <c r="HQ94" s="125"/>
      <c r="HR94" s="125"/>
      <c r="HS94" s="125"/>
      <c r="HT94" s="125"/>
      <c r="HU94" s="125"/>
      <c r="HV94" s="125"/>
      <c r="HW94" s="125"/>
      <c r="HX94" s="125"/>
      <c r="HY94" s="125"/>
      <c r="HZ94" s="125"/>
      <c r="IA94" s="125"/>
      <c r="IB94" s="125"/>
      <c r="IC94" s="125"/>
      <c r="ID94" s="125"/>
      <c r="IE94" s="125"/>
      <c r="IF94" s="125"/>
      <c r="IG94" s="125"/>
      <c r="IH94" s="125"/>
      <c r="II94" s="125"/>
      <c r="IJ94" s="125"/>
      <c r="IK94" s="125"/>
      <c r="IL94" s="125"/>
      <c r="IM94" s="125"/>
      <c r="IN94" s="125"/>
      <c r="IO94" s="125"/>
      <c r="IP94" s="125"/>
      <c r="IQ94" s="125"/>
      <c r="IR94" s="125"/>
      <c r="IS94" s="125"/>
      <c r="IT94" s="125"/>
      <c r="IU94" s="125"/>
      <c r="IV94" s="125"/>
      <c r="IW94" s="125"/>
      <c r="IX94" s="125"/>
      <c r="IY94" s="125"/>
      <c r="IZ94" s="125"/>
      <c r="JA94" s="125"/>
      <c r="JB94" s="125"/>
      <c r="JC94" s="125"/>
      <c r="JD94" s="125"/>
      <c r="JE94" s="125"/>
      <c r="JF94" s="125"/>
      <c r="JG94" s="125"/>
      <c r="JH94" s="125"/>
      <c r="JI94" s="125"/>
      <c r="JJ94" s="125"/>
      <c r="JK94" s="125"/>
      <c r="JL94" s="125"/>
      <c r="JM94" s="125"/>
      <c r="JN94" s="125"/>
      <c r="JO94" s="125"/>
      <c r="JP94" s="125"/>
      <c r="JQ94" s="125"/>
      <c r="JR94" s="125"/>
      <c r="JS94" s="125"/>
      <c r="JT94" s="125"/>
      <c r="JU94" s="125"/>
      <c r="JV94" s="125"/>
      <c r="JW94" s="125"/>
      <c r="JX94" s="125"/>
      <c r="JY94" s="125"/>
      <c r="JZ94" s="125"/>
      <c r="KA94" s="125"/>
      <c r="KB94" s="125"/>
      <c r="KC94" s="125"/>
      <c r="KD94" s="125"/>
      <c r="KE94" s="125"/>
      <c r="KF94" s="125"/>
      <c r="KG94" s="125"/>
      <c r="KH94" s="125"/>
      <c r="KI94" s="125"/>
      <c r="KJ94" s="125"/>
      <c r="KK94" s="125"/>
      <c r="KL94" s="125"/>
      <c r="KM94" s="125"/>
      <c r="KN94" s="125"/>
      <c r="KO94" s="125"/>
      <c r="KP94" s="125"/>
      <c r="KQ94" s="125"/>
      <c r="KR94" s="125"/>
      <c r="KS94" s="125"/>
      <c r="KT94" s="125"/>
      <c r="KU94" s="125"/>
      <c r="KV94" s="125"/>
      <c r="KW94" s="125"/>
      <c r="KX94" s="125"/>
      <c r="KY94" s="125"/>
      <c r="KZ94" s="125"/>
      <c r="LA94" s="125"/>
      <c r="LB94" s="125"/>
      <c r="LC94" s="125"/>
      <c r="LD94" s="125"/>
      <c r="LE94" s="125"/>
      <c r="LF94" s="125"/>
      <c r="LG94" s="125"/>
      <c r="LH94" s="125"/>
      <c r="LI94" s="125"/>
      <c r="LJ94" s="125"/>
      <c r="LK94" s="125"/>
      <c r="LL94" s="125"/>
      <c r="LM94" s="125"/>
      <c r="LN94" s="125"/>
      <c r="LO94" s="125"/>
      <c r="LP94" s="125"/>
      <c r="LQ94" s="125"/>
      <c r="LR94" s="125"/>
      <c r="LS94" s="125"/>
      <c r="LT94" s="125"/>
      <c r="LU94" s="125"/>
      <c r="LV94" s="125"/>
      <c r="LW94" s="125"/>
      <c r="LX94" s="125"/>
      <c r="LY94" s="125"/>
      <c r="LZ94" s="125"/>
      <c r="MA94" s="125"/>
      <c r="MB94" s="125"/>
      <c r="MC94" s="125"/>
      <c r="MD94" s="125"/>
      <c r="ME94" s="125"/>
      <c r="MF94" s="125"/>
      <c r="MG94" s="125"/>
      <c r="MH94" s="125"/>
      <c r="MI94" s="125"/>
      <c r="MJ94" s="125"/>
      <c r="MK94" s="125"/>
      <c r="ML94" s="125"/>
      <c r="MM94" s="125"/>
      <c r="MN94" s="125"/>
      <c r="MO94" s="125"/>
      <c r="MP94" s="125"/>
      <c r="MQ94" s="125"/>
      <c r="MR94" s="125"/>
      <c r="MS94" s="125"/>
      <c r="MT94" s="125"/>
      <c r="MU94" s="125"/>
      <c r="MV94" s="125"/>
      <c r="MW94" s="125"/>
      <c r="MX94" s="125"/>
      <c r="MY94" s="125"/>
      <c r="MZ94" s="125"/>
    </row>
    <row r="95" spans="2:364">
      <c r="B95" s="125"/>
      <c r="C95" s="125"/>
      <c r="D95" s="125"/>
      <c r="E95" s="125"/>
      <c r="F95" s="125"/>
      <c r="G95" s="125"/>
      <c r="H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9" t="s">
        <v>317</v>
      </c>
      <c r="AT95" s="130" t="s">
        <v>341</v>
      </c>
      <c r="AU95" s="127"/>
      <c r="AV95" s="127"/>
      <c r="AW95" s="127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5"/>
      <c r="DE95" s="125"/>
      <c r="DF95" s="125"/>
      <c r="DG95" s="125"/>
      <c r="DH95" s="125"/>
      <c r="DI95" s="125"/>
      <c r="DJ95" s="125"/>
      <c r="DK95" s="125"/>
      <c r="DL95" s="125"/>
      <c r="DM95" s="125"/>
      <c r="DN95" s="125"/>
      <c r="DO95" s="125"/>
      <c r="DP95" s="125"/>
      <c r="DQ95" s="125"/>
      <c r="DR95" s="125"/>
      <c r="DS95" s="125"/>
      <c r="DT95" s="125"/>
      <c r="DU95" s="125"/>
      <c r="DV95" s="125"/>
      <c r="DW95" s="125"/>
      <c r="DX95" s="125"/>
      <c r="DY95" s="125"/>
      <c r="DZ95" s="125"/>
      <c r="EA95" s="125"/>
      <c r="EB95" s="125"/>
      <c r="EC95" s="125"/>
      <c r="ED95" s="125"/>
      <c r="EE95" s="125"/>
      <c r="EF95" s="125"/>
      <c r="EG95" s="125"/>
      <c r="EH95" s="125"/>
      <c r="EI95" s="125"/>
      <c r="EJ95" s="125"/>
      <c r="EK95" s="125"/>
      <c r="EL95" s="125"/>
      <c r="EM95" s="125"/>
      <c r="EN95" s="125"/>
      <c r="EO95" s="125"/>
      <c r="EP95" s="125"/>
      <c r="EQ95" s="125"/>
      <c r="ER95" s="125"/>
      <c r="ES95" s="125"/>
      <c r="ET95" s="125"/>
      <c r="EU95" s="125"/>
      <c r="EV95" s="125"/>
      <c r="EW95" s="125"/>
      <c r="EX95" s="125"/>
      <c r="EY95" s="125"/>
      <c r="EZ95" s="125"/>
      <c r="FA95" s="125"/>
      <c r="FB95" s="125"/>
      <c r="FC95" s="125"/>
      <c r="FD95" s="125"/>
      <c r="FE95" s="125"/>
      <c r="FF95" s="125"/>
      <c r="FG95" s="125"/>
      <c r="FH95" s="125"/>
      <c r="FI95" s="125"/>
      <c r="FJ95" s="125"/>
      <c r="FK95" s="125"/>
      <c r="FL95" s="125"/>
      <c r="FM95" s="125"/>
      <c r="FN95" s="125"/>
      <c r="FO95" s="125"/>
      <c r="FP95" s="125"/>
      <c r="FQ95" s="125"/>
      <c r="FR95" s="125"/>
      <c r="FS95" s="125"/>
      <c r="FT95" s="125"/>
      <c r="FU95" s="125"/>
      <c r="FV95" s="125"/>
      <c r="FW95" s="125"/>
      <c r="FX95" s="125"/>
      <c r="FY95" s="125"/>
      <c r="FZ95" s="125"/>
      <c r="GA95" s="125"/>
      <c r="GB95" s="125"/>
      <c r="GC95" s="125"/>
      <c r="GD95" s="125"/>
      <c r="GE95" s="125"/>
      <c r="GF95" s="125"/>
      <c r="GG95" s="125"/>
      <c r="GH95" s="125"/>
      <c r="GI95" s="125"/>
      <c r="GJ95" s="125"/>
      <c r="GK95" s="125"/>
      <c r="GL95" s="125"/>
      <c r="GM95" s="125"/>
      <c r="GN95" s="125"/>
      <c r="GO95" s="125"/>
      <c r="GP95" s="125"/>
      <c r="GQ95" s="125"/>
      <c r="GR95" s="125"/>
      <c r="GS95" s="125"/>
      <c r="GT95" s="125"/>
      <c r="GU95" s="125"/>
      <c r="GV95" s="125"/>
      <c r="GW95" s="125"/>
      <c r="GX95" s="125"/>
      <c r="GY95" s="125"/>
      <c r="GZ95" s="125"/>
      <c r="HA95" s="125"/>
      <c r="HB95" s="125"/>
      <c r="HC95" s="125"/>
      <c r="HD95" s="125"/>
      <c r="HE95" s="125"/>
      <c r="HF95" s="125"/>
      <c r="HG95" s="125"/>
      <c r="HH95" s="125"/>
      <c r="HI95" s="125"/>
      <c r="HJ95" s="125"/>
      <c r="HK95" s="125"/>
      <c r="HL95" s="125"/>
      <c r="HM95" s="125"/>
      <c r="HN95" s="125"/>
      <c r="HO95" s="125"/>
      <c r="HP95" s="125"/>
      <c r="HQ95" s="125"/>
      <c r="HR95" s="125"/>
      <c r="HS95" s="125"/>
      <c r="HT95" s="125"/>
      <c r="HU95" s="125"/>
      <c r="HV95" s="125"/>
      <c r="HW95" s="125"/>
      <c r="HX95" s="125"/>
      <c r="HY95" s="125"/>
      <c r="HZ95" s="125"/>
      <c r="IA95" s="125"/>
      <c r="IB95" s="125"/>
      <c r="IC95" s="125"/>
      <c r="ID95" s="125"/>
      <c r="IE95" s="125"/>
      <c r="IF95" s="125"/>
      <c r="IG95" s="125"/>
      <c r="IH95" s="125"/>
      <c r="II95" s="125"/>
      <c r="IJ95" s="125"/>
      <c r="IK95" s="125"/>
      <c r="IL95" s="125"/>
      <c r="IM95" s="125"/>
      <c r="IN95" s="125"/>
      <c r="IO95" s="125"/>
      <c r="IP95" s="125"/>
      <c r="IQ95" s="125"/>
      <c r="IR95" s="125"/>
      <c r="IS95" s="125"/>
      <c r="IT95" s="125"/>
      <c r="IU95" s="125"/>
      <c r="IV95" s="125"/>
      <c r="IW95" s="125"/>
      <c r="IX95" s="125"/>
      <c r="IY95" s="125"/>
      <c r="IZ95" s="125"/>
      <c r="JA95" s="125"/>
      <c r="JB95" s="125"/>
      <c r="JC95" s="125"/>
      <c r="JD95" s="125"/>
      <c r="JE95" s="125"/>
      <c r="JF95" s="125"/>
      <c r="JG95" s="125"/>
      <c r="JH95" s="125"/>
      <c r="JI95" s="125"/>
      <c r="JJ95" s="125"/>
      <c r="JK95" s="125"/>
      <c r="JL95" s="125"/>
      <c r="JM95" s="125"/>
      <c r="JN95" s="125"/>
      <c r="JO95" s="125"/>
      <c r="JP95" s="125"/>
      <c r="JQ95" s="125"/>
      <c r="JR95" s="125"/>
      <c r="JS95" s="125"/>
      <c r="JT95" s="125"/>
      <c r="JU95" s="125"/>
      <c r="JV95" s="125"/>
      <c r="JW95" s="125"/>
      <c r="JX95" s="125"/>
      <c r="JY95" s="125"/>
      <c r="JZ95" s="125"/>
      <c r="KA95" s="125"/>
      <c r="KB95" s="125"/>
      <c r="KC95" s="125"/>
      <c r="KD95" s="125"/>
      <c r="KE95" s="125"/>
      <c r="KF95" s="125"/>
      <c r="KG95" s="125"/>
      <c r="KH95" s="125"/>
      <c r="KI95" s="125"/>
      <c r="KJ95" s="125"/>
      <c r="KK95" s="125"/>
      <c r="KL95" s="125"/>
      <c r="KM95" s="125"/>
      <c r="KN95" s="125"/>
      <c r="KO95" s="125"/>
      <c r="KP95" s="125"/>
      <c r="KQ95" s="125"/>
      <c r="KR95" s="125"/>
      <c r="KS95" s="125"/>
      <c r="KT95" s="125"/>
      <c r="KU95" s="125"/>
      <c r="KV95" s="125"/>
      <c r="KW95" s="125"/>
      <c r="KX95" s="125"/>
      <c r="KY95" s="125"/>
      <c r="KZ95" s="125"/>
      <c r="LA95" s="125"/>
      <c r="LB95" s="125"/>
      <c r="LC95" s="125"/>
      <c r="LD95" s="125"/>
      <c r="LE95" s="125"/>
      <c r="LF95" s="125"/>
      <c r="LG95" s="125"/>
      <c r="LH95" s="125"/>
      <c r="LI95" s="125"/>
      <c r="LJ95" s="125"/>
      <c r="LK95" s="125"/>
      <c r="LL95" s="125"/>
      <c r="LM95" s="125"/>
      <c r="LN95" s="125"/>
      <c r="LO95" s="125"/>
      <c r="LP95" s="125"/>
      <c r="LQ95" s="125"/>
      <c r="LR95" s="125"/>
      <c r="LS95" s="125"/>
      <c r="LT95" s="125"/>
      <c r="LU95" s="125"/>
      <c r="LV95" s="125"/>
      <c r="LW95" s="125"/>
      <c r="LX95" s="125"/>
      <c r="LY95" s="125"/>
      <c r="LZ95" s="125"/>
      <c r="MA95" s="125"/>
      <c r="MB95" s="125"/>
      <c r="MC95" s="125"/>
      <c r="MD95" s="125"/>
      <c r="ME95" s="125"/>
      <c r="MF95" s="125"/>
      <c r="MG95" s="125"/>
      <c r="MH95" s="125"/>
      <c r="MI95" s="125"/>
      <c r="MJ95" s="125"/>
      <c r="MK95" s="125"/>
      <c r="ML95" s="125"/>
      <c r="MM95" s="125"/>
      <c r="MN95" s="125"/>
      <c r="MO95" s="125"/>
      <c r="MP95" s="125"/>
      <c r="MQ95" s="125"/>
      <c r="MR95" s="125"/>
      <c r="MS95" s="125"/>
      <c r="MT95" s="125"/>
      <c r="MU95" s="125"/>
      <c r="MV95" s="125"/>
      <c r="MW95" s="125"/>
      <c r="MX95" s="125"/>
      <c r="MY95" s="125"/>
      <c r="MZ95" s="125"/>
    </row>
    <row r="96" spans="2:364">
      <c r="B96" s="125"/>
      <c r="C96" s="125"/>
      <c r="D96" s="125"/>
      <c r="E96" s="125"/>
      <c r="F96" s="125"/>
      <c r="G96" s="125"/>
      <c r="H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9" t="s">
        <v>317</v>
      </c>
      <c r="AT96" s="130" t="s">
        <v>342</v>
      </c>
      <c r="AU96" s="127"/>
      <c r="AV96" s="127"/>
      <c r="AW96" s="127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5"/>
      <c r="DE96" s="125"/>
      <c r="DF96" s="125"/>
      <c r="DG96" s="125"/>
      <c r="DH96" s="125"/>
      <c r="DI96" s="125"/>
      <c r="DJ96" s="125"/>
      <c r="DK96" s="125"/>
      <c r="DL96" s="125"/>
      <c r="DM96" s="125"/>
      <c r="DN96" s="125"/>
      <c r="DO96" s="125"/>
      <c r="DP96" s="125"/>
      <c r="DQ96" s="125"/>
      <c r="DR96" s="125"/>
      <c r="DS96" s="125"/>
      <c r="DT96" s="125"/>
      <c r="DU96" s="125"/>
      <c r="DV96" s="125"/>
      <c r="DW96" s="125"/>
      <c r="DX96" s="125"/>
      <c r="DY96" s="125"/>
      <c r="DZ96" s="125"/>
      <c r="EA96" s="125"/>
      <c r="EB96" s="125"/>
      <c r="EC96" s="125"/>
      <c r="ED96" s="125"/>
      <c r="EE96" s="125"/>
      <c r="EF96" s="125"/>
      <c r="EG96" s="125"/>
      <c r="EH96" s="125"/>
      <c r="EI96" s="125"/>
      <c r="EJ96" s="125"/>
      <c r="EK96" s="125"/>
      <c r="EL96" s="125"/>
      <c r="EM96" s="125"/>
      <c r="EN96" s="125"/>
      <c r="EO96" s="125"/>
      <c r="EP96" s="125"/>
      <c r="EQ96" s="125"/>
      <c r="ER96" s="125"/>
      <c r="ES96" s="125"/>
      <c r="ET96" s="125"/>
      <c r="EU96" s="125"/>
      <c r="EV96" s="125"/>
      <c r="EW96" s="125"/>
      <c r="EX96" s="125"/>
      <c r="EY96" s="125"/>
      <c r="EZ96" s="125"/>
      <c r="FA96" s="125"/>
      <c r="FB96" s="125"/>
      <c r="FC96" s="125"/>
      <c r="FD96" s="125"/>
      <c r="FE96" s="125"/>
      <c r="FF96" s="125"/>
      <c r="FG96" s="125"/>
      <c r="FH96" s="125"/>
      <c r="FI96" s="125"/>
      <c r="FJ96" s="125"/>
      <c r="FK96" s="125"/>
      <c r="FL96" s="125"/>
      <c r="FM96" s="125"/>
      <c r="FN96" s="125"/>
      <c r="FO96" s="125"/>
      <c r="FP96" s="125"/>
      <c r="FQ96" s="125"/>
      <c r="FR96" s="125"/>
      <c r="FS96" s="125"/>
      <c r="FT96" s="125"/>
      <c r="FU96" s="125"/>
      <c r="FV96" s="125"/>
      <c r="FW96" s="125"/>
      <c r="FX96" s="125"/>
      <c r="FY96" s="125"/>
      <c r="FZ96" s="125"/>
      <c r="GA96" s="125"/>
      <c r="GB96" s="125"/>
      <c r="GC96" s="125"/>
      <c r="GD96" s="125"/>
      <c r="GE96" s="125"/>
      <c r="GF96" s="125"/>
      <c r="GG96" s="125"/>
      <c r="GH96" s="125"/>
      <c r="GI96" s="125"/>
      <c r="GJ96" s="125"/>
      <c r="GK96" s="125"/>
      <c r="GL96" s="125"/>
      <c r="GM96" s="125"/>
      <c r="GN96" s="125"/>
      <c r="GO96" s="125"/>
      <c r="GP96" s="125"/>
      <c r="GQ96" s="125"/>
      <c r="GR96" s="125"/>
      <c r="GS96" s="125"/>
      <c r="GT96" s="125"/>
      <c r="GU96" s="125"/>
      <c r="GV96" s="125"/>
      <c r="GW96" s="125"/>
      <c r="GX96" s="125"/>
      <c r="GY96" s="125"/>
      <c r="GZ96" s="125"/>
      <c r="HA96" s="125"/>
      <c r="HB96" s="125"/>
      <c r="HC96" s="125"/>
      <c r="HD96" s="125"/>
      <c r="HE96" s="125"/>
      <c r="HF96" s="125"/>
      <c r="HG96" s="125"/>
      <c r="HH96" s="125"/>
      <c r="HI96" s="125"/>
      <c r="HJ96" s="125"/>
      <c r="HK96" s="125"/>
      <c r="HL96" s="125"/>
      <c r="HM96" s="125"/>
      <c r="HN96" s="125"/>
      <c r="HO96" s="125"/>
      <c r="HP96" s="125"/>
      <c r="HQ96" s="125"/>
      <c r="HR96" s="125"/>
      <c r="HS96" s="125"/>
      <c r="HT96" s="125"/>
      <c r="HU96" s="125"/>
      <c r="HV96" s="125"/>
      <c r="HW96" s="125"/>
      <c r="HX96" s="125"/>
      <c r="HY96" s="125"/>
      <c r="HZ96" s="125"/>
      <c r="IA96" s="125"/>
      <c r="IB96" s="125"/>
      <c r="IC96" s="125"/>
      <c r="ID96" s="125"/>
      <c r="IE96" s="125"/>
      <c r="IF96" s="125"/>
      <c r="IG96" s="125"/>
      <c r="IH96" s="125"/>
      <c r="II96" s="125"/>
      <c r="IJ96" s="125"/>
      <c r="IK96" s="125"/>
      <c r="IL96" s="125"/>
      <c r="IM96" s="125"/>
      <c r="IN96" s="125"/>
      <c r="IO96" s="125"/>
      <c r="IP96" s="125"/>
      <c r="IQ96" s="125"/>
      <c r="IR96" s="125"/>
      <c r="IS96" s="125"/>
      <c r="IT96" s="125"/>
      <c r="IU96" s="125"/>
      <c r="IV96" s="125"/>
      <c r="IW96" s="125"/>
      <c r="IX96" s="125"/>
      <c r="IY96" s="125"/>
      <c r="IZ96" s="125"/>
      <c r="JA96" s="125"/>
      <c r="JB96" s="125"/>
      <c r="JC96" s="125"/>
      <c r="JD96" s="125"/>
      <c r="JE96" s="125"/>
      <c r="JF96" s="125"/>
      <c r="JG96" s="125"/>
      <c r="JH96" s="125"/>
      <c r="JI96" s="125"/>
      <c r="JJ96" s="125"/>
      <c r="JK96" s="125"/>
      <c r="JL96" s="125"/>
      <c r="JM96" s="125"/>
      <c r="JN96" s="125"/>
      <c r="JO96" s="125"/>
      <c r="JP96" s="125"/>
      <c r="JQ96" s="125"/>
      <c r="JR96" s="125"/>
      <c r="JS96" s="125"/>
      <c r="JT96" s="125"/>
      <c r="JU96" s="125"/>
      <c r="JV96" s="125"/>
      <c r="JW96" s="125"/>
      <c r="JX96" s="125"/>
      <c r="JY96" s="125"/>
      <c r="JZ96" s="125"/>
      <c r="KA96" s="125"/>
      <c r="KB96" s="125"/>
      <c r="KC96" s="125"/>
      <c r="KD96" s="125"/>
      <c r="KE96" s="125"/>
      <c r="KF96" s="125"/>
      <c r="KG96" s="125"/>
      <c r="KH96" s="125"/>
      <c r="KI96" s="125"/>
      <c r="KJ96" s="125"/>
      <c r="KK96" s="125"/>
      <c r="KL96" s="125"/>
      <c r="KM96" s="125"/>
      <c r="KN96" s="125"/>
      <c r="KO96" s="125"/>
      <c r="KP96" s="125"/>
      <c r="KQ96" s="125"/>
      <c r="KR96" s="125"/>
      <c r="KS96" s="125"/>
      <c r="KT96" s="125"/>
      <c r="KU96" s="125"/>
      <c r="KV96" s="125"/>
      <c r="KW96" s="125"/>
      <c r="KX96" s="125"/>
      <c r="KY96" s="125"/>
      <c r="KZ96" s="125"/>
      <c r="LA96" s="125"/>
      <c r="LB96" s="125"/>
      <c r="LC96" s="125"/>
      <c r="LD96" s="125"/>
      <c r="LE96" s="125"/>
      <c r="LF96" s="125"/>
      <c r="LG96" s="125"/>
      <c r="LH96" s="125"/>
      <c r="LI96" s="125"/>
      <c r="LJ96" s="125"/>
      <c r="LK96" s="125"/>
      <c r="LL96" s="125"/>
      <c r="LM96" s="125"/>
      <c r="LN96" s="125"/>
      <c r="LO96" s="125"/>
      <c r="LP96" s="125"/>
      <c r="LQ96" s="125"/>
      <c r="LR96" s="125"/>
      <c r="LS96" s="125"/>
      <c r="LT96" s="125"/>
      <c r="LU96" s="125"/>
      <c r="LV96" s="125"/>
      <c r="LW96" s="125"/>
      <c r="LX96" s="125"/>
      <c r="LY96" s="125"/>
      <c r="LZ96" s="125"/>
      <c r="MA96" s="125"/>
      <c r="MB96" s="125"/>
      <c r="MC96" s="125"/>
      <c r="MD96" s="125"/>
      <c r="ME96" s="125"/>
      <c r="MF96" s="125"/>
      <c r="MG96" s="125"/>
      <c r="MH96" s="125"/>
      <c r="MI96" s="125"/>
      <c r="MJ96" s="125"/>
      <c r="MK96" s="125"/>
      <c r="ML96" s="125"/>
      <c r="MM96" s="125"/>
      <c r="MN96" s="125"/>
      <c r="MO96" s="125"/>
      <c r="MP96" s="125"/>
      <c r="MQ96" s="125"/>
      <c r="MR96" s="125"/>
      <c r="MS96" s="125"/>
      <c r="MT96" s="125"/>
      <c r="MU96" s="125"/>
      <c r="MV96" s="125"/>
      <c r="MW96" s="125"/>
      <c r="MX96" s="125"/>
      <c r="MY96" s="125"/>
      <c r="MZ96" s="125"/>
    </row>
    <row r="97" spans="2:364">
      <c r="B97" s="125"/>
      <c r="C97" s="125"/>
      <c r="D97" s="125"/>
      <c r="E97" s="125"/>
      <c r="F97" s="125"/>
      <c r="G97" s="125"/>
      <c r="H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9" t="s">
        <v>317</v>
      </c>
      <c r="AT97" s="130" t="s">
        <v>343</v>
      </c>
      <c r="AU97" s="127"/>
      <c r="AV97" s="127"/>
      <c r="AW97" s="127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5"/>
      <c r="CL97" s="125"/>
      <c r="CM97" s="125"/>
      <c r="CN97" s="125"/>
      <c r="CO97" s="125"/>
      <c r="CP97" s="125"/>
      <c r="CQ97" s="125"/>
      <c r="CR97" s="125"/>
      <c r="CS97" s="125"/>
      <c r="CT97" s="125"/>
      <c r="CU97" s="125"/>
      <c r="CV97" s="125"/>
      <c r="CW97" s="125"/>
      <c r="CX97" s="125"/>
      <c r="CY97" s="125"/>
      <c r="CZ97" s="125"/>
      <c r="DA97" s="125"/>
      <c r="DB97" s="125"/>
      <c r="DC97" s="125"/>
      <c r="DD97" s="125"/>
      <c r="DE97" s="125"/>
      <c r="DF97" s="125"/>
      <c r="DG97" s="125"/>
      <c r="DH97" s="125"/>
      <c r="DI97" s="125"/>
      <c r="DJ97" s="125"/>
      <c r="DK97" s="125"/>
      <c r="DL97" s="125"/>
      <c r="DM97" s="125"/>
      <c r="DN97" s="125"/>
      <c r="DO97" s="125"/>
      <c r="DP97" s="125"/>
      <c r="DQ97" s="125"/>
      <c r="DR97" s="125"/>
      <c r="DS97" s="125"/>
      <c r="DT97" s="125"/>
      <c r="DU97" s="125"/>
      <c r="DV97" s="125"/>
      <c r="DW97" s="125"/>
      <c r="DX97" s="125"/>
      <c r="DY97" s="125"/>
      <c r="DZ97" s="125"/>
      <c r="EA97" s="125"/>
      <c r="EB97" s="125"/>
      <c r="EC97" s="125"/>
      <c r="ED97" s="125"/>
      <c r="EE97" s="125"/>
      <c r="EF97" s="125"/>
      <c r="EG97" s="125"/>
      <c r="EH97" s="125"/>
      <c r="EI97" s="125"/>
      <c r="EJ97" s="125"/>
      <c r="EK97" s="125"/>
      <c r="EL97" s="125"/>
      <c r="EM97" s="125"/>
      <c r="EN97" s="125"/>
      <c r="EO97" s="125"/>
      <c r="EP97" s="125"/>
      <c r="EQ97" s="125"/>
      <c r="ER97" s="125"/>
      <c r="ES97" s="125"/>
      <c r="ET97" s="125"/>
      <c r="EU97" s="125"/>
      <c r="EV97" s="125"/>
      <c r="EW97" s="125"/>
      <c r="EX97" s="125"/>
      <c r="EY97" s="125"/>
      <c r="EZ97" s="125"/>
      <c r="FA97" s="125"/>
      <c r="FB97" s="125"/>
      <c r="FC97" s="125"/>
      <c r="FD97" s="125"/>
      <c r="FE97" s="125"/>
      <c r="FF97" s="125"/>
      <c r="FG97" s="125"/>
      <c r="FH97" s="125"/>
      <c r="FI97" s="125"/>
      <c r="FJ97" s="125"/>
      <c r="FK97" s="125"/>
      <c r="FL97" s="125"/>
      <c r="FM97" s="125"/>
      <c r="FN97" s="125"/>
      <c r="FO97" s="125"/>
      <c r="FP97" s="125"/>
      <c r="FQ97" s="125"/>
      <c r="FR97" s="125"/>
      <c r="FS97" s="125"/>
      <c r="FT97" s="125"/>
      <c r="FU97" s="125"/>
      <c r="FV97" s="125"/>
      <c r="FW97" s="125"/>
      <c r="FX97" s="125"/>
      <c r="FY97" s="125"/>
      <c r="FZ97" s="125"/>
      <c r="GA97" s="125"/>
      <c r="GB97" s="125"/>
      <c r="GC97" s="125"/>
      <c r="GD97" s="125"/>
      <c r="GE97" s="125"/>
      <c r="GF97" s="125"/>
      <c r="GG97" s="125"/>
      <c r="GH97" s="125"/>
      <c r="GI97" s="125"/>
      <c r="GJ97" s="125"/>
      <c r="GK97" s="125"/>
      <c r="GL97" s="125"/>
      <c r="GM97" s="125"/>
      <c r="GN97" s="125"/>
      <c r="GO97" s="125"/>
      <c r="GP97" s="125"/>
      <c r="GQ97" s="125"/>
      <c r="GR97" s="125"/>
      <c r="GS97" s="125"/>
      <c r="GT97" s="125"/>
      <c r="GU97" s="125"/>
      <c r="GV97" s="125"/>
      <c r="GW97" s="125"/>
      <c r="GX97" s="125"/>
      <c r="GY97" s="125"/>
      <c r="GZ97" s="125"/>
      <c r="HA97" s="125"/>
      <c r="HB97" s="125"/>
      <c r="HC97" s="125"/>
      <c r="HD97" s="125"/>
      <c r="HE97" s="125"/>
      <c r="HF97" s="125"/>
      <c r="HG97" s="125"/>
      <c r="HH97" s="125"/>
      <c r="HI97" s="125"/>
      <c r="HJ97" s="125"/>
      <c r="HK97" s="125"/>
      <c r="HL97" s="125"/>
      <c r="HM97" s="125"/>
      <c r="HN97" s="125"/>
      <c r="HO97" s="125"/>
      <c r="HP97" s="125"/>
      <c r="HQ97" s="125"/>
      <c r="HR97" s="125"/>
      <c r="HS97" s="125"/>
      <c r="HT97" s="125"/>
      <c r="HU97" s="125"/>
      <c r="HV97" s="125"/>
      <c r="HW97" s="125"/>
      <c r="HX97" s="125"/>
      <c r="HY97" s="125"/>
      <c r="HZ97" s="125"/>
      <c r="IA97" s="125"/>
      <c r="IB97" s="125"/>
      <c r="IC97" s="125"/>
      <c r="ID97" s="125"/>
      <c r="IE97" s="125"/>
      <c r="IF97" s="125"/>
      <c r="IG97" s="125"/>
      <c r="IH97" s="125"/>
      <c r="II97" s="125"/>
      <c r="IJ97" s="125"/>
      <c r="IK97" s="125"/>
      <c r="IL97" s="125"/>
      <c r="IM97" s="125"/>
      <c r="IN97" s="125"/>
      <c r="IO97" s="125"/>
      <c r="IP97" s="125"/>
      <c r="IQ97" s="125"/>
      <c r="IR97" s="125"/>
      <c r="IS97" s="125"/>
      <c r="IT97" s="125"/>
      <c r="IU97" s="125"/>
      <c r="IV97" s="125"/>
      <c r="IW97" s="125"/>
      <c r="IX97" s="125"/>
      <c r="IY97" s="125"/>
      <c r="IZ97" s="125"/>
      <c r="JA97" s="125"/>
      <c r="JB97" s="125"/>
      <c r="JC97" s="125"/>
      <c r="JD97" s="125"/>
      <c r="JE97" s="125"/>
      <c r="JF97" s="125"/>
      <c r="JG97" s="125"/>
      <c r="JH97" s="125"/>
      <c r="JI97" s="125"/>
      <c r="JJ97" s="125"/>
      <c r="JK97" s="125"/>
      <c r="JL97" s="125"/>
      <c r="JM97" s="125"/>
      <c r="JN97" s="125"/>
      <c r="JO97" s="125"/>
      <c r="JP97" s="125"/>
      <c r="JQ97" s="125"/>
      <c r="JR97" s="125"/>
      <c r="JS97" s="125"/>
      <c r="JT97" s="125"/>
      <c r="JU97" s="125"/>
      <c r="JV97" s="125"/>
      <c r="JW97" s="125"/>
      <c r="JX97" s="125"/>
      <c r="JY97" s="125"/>
      <c r="JZ97" s="125"/>
      <c r="KA97" s="125"/>
      <c r="KB97" s="125"/>
      <c r="KC97" s="125"/>
      <c r="KD97" s="125"/>
      <c r="KE97" s="125"/>
      <c r="KF97" s="125"/>
      <c r="KG97" s="125"/>
      <c r="KH97" s="125"/>
      <c r="KI97" s="125"/>
      <c r="KJ97" s="125"/>
      <c r="KK97" s="125"/>
      <c r="KL97" s="125"/>
      <c r="KM97" s="125"/>
      <c r="KN97" s="125"/>
      <c r="KO97" s="125"/>
      <c r="KP97" s="125"/>
      <c r="KQ97" s="125"/>
      <c r="KR97" s="125"/>
      <c r="KS97" s="125"/>
      <c r="KT97" s="125"/>
      <c r="KU97" s="125"/>
      <c r="KV97" s="125"/>
      <c r="KW97" s="125"/>
      <c r="KX97" s="125"/>
      <c r="KY97" s="125"/>
      <c r="KZ97" s="125"/>
      <c r="LA97" s="125"/>
      <c r="LB97" s="125"/>
      <c r="LC97" s="125"/>
      <c r="LD97" s="125"/>
      <c r="LE97" s="125"/>
      <c r="LF97" s="125"/>
      <c r="LG97" s="125"/>
      <c r="LH97" s="125"/>
      <c r="LI97" s="125"/>
      <c r="LJ97" s="125"/>
      <c r="LK97" s="125"/>
      <c r="LL97" s="125"/>
      <c r="LM97" s="125"/>
      <c r="LN97" s="125"/>
      <c r="LO97" s="125"/>
      <c r="LP97" s="125"/>
      <c r="LQ97" s="125"/>
      <c r="LR97" s="125"/>
      <c r="LS97" s="125"/>
      <c r="LT97" s="125"/>
      <c r="LU97" s="125"/>
      <c r="LV97" s="125"/>
      <c r="LW97" s="125"/>
      <c r="LX97" s="125"/>
      <c r="LY97" s="125"/>
      <c r="LZ97" s="125"/>
      <c r="MA97" s="125"/>
      <c r="MB97" s="125"/>
      <c r="MC97" s="125"/>
      <c r="MD97" s="125"/>
      <c r="ME97" s="125"/>
      <c r="MF97" s="125"/>
      <c r="MG97" s="125"/>
      <c r="MH97" s="125"/>
      <c r="MI97" s="125"/>
      <c r="MJ97" s="125"/>
      <c r="MK97" s="125"/>
      <c r="ML97" s="125"/>
      <c r="MM97" s="125"/>
      <c r="MN97" s="125"/>
      <c r="MO97" s="125"/>
      <c r="MP97" s="125"/>
      <c r="MQ97" s="125"/>
      <c r="MR97" s="125"/>
      <c r="MS97" s="125"/>
      <c r="MT97" s="125"/>
      <c r="MU97" s="125"/>
      <c r="MV97" s="125"/>
      <c r="MW97" s="125"/>
      <c r="MX97" s="125"/>
      <c r="MY97" s="125"/>
      <c r="MZ97" s="125"/>
    </row>
    <row r="98" spans="2:364">
      <c r="B98" s="125"/>
      <c r="C98" s="125"/>
      <c r="D98" s="125"/>
      <c r="E98" s="125"/>
      <c r="F98" s="125"/>
      <c r="G98" s="125"/>
      <c r="H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9" t="s">
        <v>317</v>
      </c>
      <c r="AT98" s="130" t="s">
        <v>344</v>
      </c>
      <c r="AU98" s="127"/>
      <c r="AV98" s="127"/>
      <c r="AW98" s="127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25"/>
      <c r="DD98" s="125"/>
      <c r="DE98" s="125"/>
      <c r="DF98" s="125"/>
      <c r="DG98" s="125"/>
      <c r="DH98" s="125"/>
      <c r="DI98" s="125"/>
      <c r="DJ98" s="125"/>
      <c r="DK98" s="125"/>
      <c r="DL98" s="125"/>
      <c r="DM98" s="125"/>
      <c r="DN98" s="125"/>
      <c r="DO98" s="125"/>
      <c r="DP98" s="125"/>
      <c r="DQ98" s="125"/>
      <c r="DR98" s="125"/>
      <c r="DS98" s="125"/>
      <c r="DT98" s="125"/>
      <c r="DU98" s="125"/>
      <c r="DV98" s="125"/>
      <c r="DW98" s="125"/>
      <c r="DX98" s="125"/>
      <c r="DY98" s="125"/>
      <c r="DZ98" s="125"/>
      <c r="EA98" s="125"/>
      <c r="EB98" s="125"/>
      <c r="EC98" s="125"/>
      <c r="ED98" s="125"/>
      <c r="EE98" s="125"/>
      <c r="EF98" s="125"/>
      <c r="EG98" s="125"/>
      <c r="EH98" s="125"/>
      <c r="EI98" s="125"/>
      <c r="EJ98" s="125"/>
      <c r="EK98" s="125"/>
      <c r="EL98" s="125"/>
      <c r="EM98" s="125"/>
      <c r="EN98" s="125"/>
      <c r="EO98" s="125"/>
      <c r="EP98" s="125"/>
      <c r="EQ98" s="125"/>
      <c r="ER98" s="125"/>
      <c r="ES98" s="125"/>
      <c r="ET98" s="125"/>
      <c r="EU98" s="125"/>
      <c r="EV98" s="125"/>
      <c r="EW98" s="125"/>
      <c r="EX98" s="125"/>
      <c r="EY98" s="125"/>
      <c r="EZ98" s="125"/>
      <c r="FA98" s="125"/>
      <c r="FB98" s="125"/>
      <c r="FC98" s="125"/>
      <c r="FD98" s="125"/>
      <c r="FE98" s="125"/>
      <c r="FF98" s="125"/>
      <c r="FG98" s="125"/>
      <c r="FH98" s="125"/>
      <c r="FI98" s="125"/>
      <c r="FJ98" s="125"/>
      <c r="FK98" s="125"/>
      <c r="FL98" s="125"/>
      <c r="FM98" s="125"/>
      <c r="FN98" s="125"/>
      <c r="FO98" s="125"/>
      <c r="FP98" s="125"/>
      <c r="FQ98" s="125"/>
      <c r="FR98" s="125"/>
      <c r="FS98" s="125"/>
      <c r="FT98" s="125"/>
      <c r="FU98" s="125"/>
      <c r="FV98" s="125"/>
      <c r="FW98" s="125"/>
      <c r="FX98" s="125"/>
      <c r="FY98" s="125"/>
      <c r="FZ98" s="125"/>
      <c r="GA98" s="125"/>
      <c r="GB98" s="125"/>
      <c r="GC98" s="125"/>
      <c r="GD98" s="125"/>
      <c r="GE98" s="125"/>
      <c r="GF98" s="125"/>
      <c r="GG98" s="125"/>
      <c r="GH98" s="125"/>
      <c r="GI98" s="125"/>
      <c r="GJ98" s="125"/>
      <c r="GK98" s="125"/>
      <c r="GL98" s="125"/>
      <c r="GM98" s="125"/>
      <c r="GN98" s="125"/>
      <c r="GO98" s="125"/>
      <c r="GP98" s="125"/>
      <c r="GQ98" s="125"/>
      <c r="GR98" s="125"/>
      <c r="GS98" s="125"/>
      <c r="GT98" s="125"/>
      <c r="GU98" s="125"/>
      <c r="GV98" s="125"/>
      <c r="GW98" s="125"/>
      <c r="GX98" s="125"/>
      <c r="GY98" s="125"/>
      <c r="GZ98" s="125"/>
      <c r="HA98" s="125"/>
      <c r="HB98" s="125"/>
      <c r="HC98" s="125"/>
      <c r="HD98" s="125"/>
      <c r="HE98" s="125"/>
      <c r="HF98" s="125"/>
      <c r="HG98" s="125"/>
      <c r="HH98" s="125"/>
      <c r="HI98" s="125"/>
      <c r="HJ98" s="125"/>
      <c r="HK98" s="125"/>
      <c r="HL98" s="125"/>
      <c r="HM98" s="125"/>
      <c r="HN98" s="125"/>
      <c r="HO98" s="125"/>
      <c r="HP98" s="125"/>
      <c r="HQ98" s="125"/>
      <c r="HR98" s="125"/>
      <c r="HS98" s="125"/>
      <c r="HT98" s="125"/>
      <c r="HU98" s="125"/>
      <c r="HV98" s="125"/>
      <c r="HW98" s="125"/>
      <c r="HX98" s="125"/>
      <c r="HY98" s="125"/>
      <c r="HZ98" s="125"/>
      <c r="IA98" s="125"/>
      <c r="IB98" s="125"/>
      <c r="IC98" s="125"/>
      <c r="ID98" s="125"/>
      <c r="IE98" s="125"/>
      <c r="IF98" s="125"/>
      <c r="IG98" s="125"/>
      <c r="IH98" s="125"/>
      <c r="II98" s="125"/>
      <c r="IJ98" s="125"/>
      <c r="IK98" s="125"/>
      <c r="IL98" s="125"/>
      <c r="IM98" s="125"/>
      <c r="IN98" s="125"/>
      <c r="IO98" s="125"/>
      <c r="IP98" s="125"/>
      <c r="IQ98" s="125"/>
      <c r="IR98" s="125"/>
      <c r="IS98" s="125"/>
      <c r="IT98" s="125"/>
      <c r="IU98" s="125"/>
      <c r="IV98" s="125"/>
      <c r="IW98" s="125"/>
      <c r="IX98" s="125"/>
      <c r="IY98" s="125"/>
      <c r="IZ98" s="125"/>
      <c r="JA98" s="125"/>
      <c r="JB98" s="125"/>
      <c r="JC98" s="125"/>
      <c r="JD98" s="125"/>
      <c r="JE98" s="125"/>
      <c r="JF98" s="125"/>
      <c r="JG98" s="125"/>
      <c r="JH98" s="125"/>
      <c r="JI98" s="125"/>
      <c r="JJ98" s="125"/>
      <c r="JK98" s="125"/>
      <c r="JL98" s="125"/>
      <c r="JM98" s="125"/>
      <c r="JN98" s="125"/>
      <c r="JO98" s="125"/>
      <c r="JP98" s="125"/>
      <c r="JQ98" s="125"/>
      <c r="JR98" s="125"/>
      <c r="JS98" s="125"/>
      <c r="JT98" s="125"/>
      <c r="JU98" s="125"/>
      <c r="JV98" s="125"/>
      <c r="JW98" s="125"/>
      <c r="JX98" s="125"/>
      <c r="JY98" s="125"/>
      <c r="JZ98" s="125"/>
      <c r="KA98" s="125"/>
      <c r="KB98" s="125"/>
      <c r="KC98" s="125"/>
      <c r="KD98" s="125"/>
      <c r="KE98" s="125"/>
      <c r="KF98" s="125"/>
      <c r="KG98" s="125"/>
      <c r="KH98" s="125"/>
      <c r="KI98" s="125"/>
      <c r="KJ98" s="125"/>
      <c r="KK98" s="125"/>
      <c r="KL98" s="125"/>
      <c r="KM98" s="125"/>
      <c r="KN98" s="125"/>
      <c r="KO98" s="125"/>
      <c r="KP98" s="125"/>
      <c r="KQ98" s="125"/>
      <c r="KR98" s="125"/>
      <c r="KS98" s="125"/>
      <c r="KT98" s="125"/>
      <c r="KU98" s="125"/>
      <c r="KV98" s="125"/>
      <c r="KW98" s="125"/>
      <c r="KX98" s="125"/>
      <c r="KY98" s="125"/>
      <c r="KZ98" s="125"/>
      <c r="LA98" s="125"/>
      <c r="LB98" s="125"/>
      <c r="LC98" s="125"/>
      <c r="LD98" s="125"/>
      <c r="LE98" s="125"/>
      <c r="LF98" s="125"/>
      <c r="LG98" s="125"/>
      <c r="LH98" s="125"/>
      <c r="LI98" s="125"/>
      <c r="LJ98" s="125"/>
      <c r="LK98" s="125"/>
      <c r="LL98" s="125"/>
      <c r="LM98" s="125"/>
      <c r="LN98" s="125"/>
      <c r="LO98" s="125"/>
      <c r="LP98" s="125"/>
      <c r="LQ98" s="125"/>
      <c r="LR98" s="125"/>
      <c r="LS98" s="125"/>
      <c r="LT98" s="125"/>
      <c r="LU98" s="125"/>
      <c r="LV98" s="125"/>
      <c r="LW98" s="125"/>
      <c r="LX98" s="125"/>
      <c r="LY98" s="125"/>
      <c r="LZ98" s="125"/>
      <c r="MA98" s="125"/>
      <c r="MB98" s="125"/>
      <c r="MC98" s="125"/>
      <c r="MD98" s="125"/>
      <c r="ME98" s="125"/>
      <c r="MF98" s="125"/>
      <c r="MG98" s="125"/>
      <c r="MH98" s="125"/>
      <c r="MI98" s="125"/>
      <c r="MJ98" s="125"/>
      <c r="MK98" s="125"/>
      <c r="ML98" s="125"/>
      <c r="MM98" s="125"/>
      <c r="MN98" s="125"/>
      <c r="MO98" s="125"/>
      <c r="MP98" s="125"/>
      <c r="MQ98" s="125"/>
      <c r="MR98" s="125"/>
      <c r="MS98" s="125"/>
      <c r="MT98" s="125"/>
      <c r="MU98" s="125"/>
      <c r="MV98" s="125"/>
      <c r="MW98" s="125"/>
      <c r="MX98" s="125"/>
      <c r="MY98" s="125"/>
      <c r="MZ98" s="125"/>
    </row>
    <row r="99" spans="2:364">
      <c r="B99" s="125"/>
      <c r="C99" s="125"/>
      <c r="D99" s="125"/>
      <c r="E99" s="125"/>
      <c r="F99" s="125"/>
      <c r="G99" s="125"/>
      <c r="H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9" t="s">
        <v>317</v>
      </c>
      <c r="AT99" s="130" t="s">
        <v>345</v>
      </c>
      <c r="AU99" s="127"/>
      <c r="AV99" s="127"/>
      <c r="AW99" s="127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5"/>
      <c r="DE99" s="125"/>
      <c r="DF99" s="125"/>
      <c r="DG99" s="125"/>
      <c r="DH99" s="125"/>
      <c r="DI99" s="125"/>
      <c r="DJ99" s="125"/>
      <c r="DK99" s="125"/>
      <c r="DL99" s="125"/>
      <c r="DM99" s="125"/>
      <c r="DN99" s="125"/>
      <c r="DO99" s="125"/>
      <c r="DP99" s="125"/>
      <c r="DQ99" s="125"/>
      <c r="DR99" s="125"/>
      <c r="DS99" s="125"/>
      <c r="DT99" s="125"/>
      <c r="DU99" s="125"/>
      <c r="DV99" s="125"/>
      <c r="DW99" s="125"/>
      <c r="DX99" s="125"/>
      <c r="DY99" s="125"/>
      <c r="DZ99" s="125"/>
      <c r="EA99" s="125"/>
      <c r="EB99" s="125"/>
      <c r="EC99" s="125"/>
      <c r="ED99" s="125"/>
      <c r="EE99" s="125"/>
      <c r="EF99" s="125"/>
      <c r="EG99" s="125"/>
      <c r="EH99" s="125"/>
      <c r="EI99" s="125"/>
      <c r="EJ99" s="125"/>
      <c r="EK99" s="125"/>
      <c r="EL99" s="125"/>
      <c r="EM99" s="125"/>
      <c r="EN99" s="125"/>
      <c r="EO99" s="125"/>
      <c r="EP99" s="125"/>
      <c r="EQ99" s="125"/>
      <c r="ER99" s="125"/>
      <c r="ES99" s="125"/>
      <c r="ET99" s="125"/>
      <c r="EU99" s="125"/>
      <c r="EV99" s="125"/>
      <c r="EW99" s="125"/>
      <c r="EX99" s="125"/>
      <c r="EY99" s="125"/>
      <c r="EZ99" s="125"/>
      <c r="FA99" s="125"/>
      <c r="FB99" s="125"/>
      <c r="FC99" s="125"/>
      <c r="FD99" s="125"/>
      <c r="FE99" s="125"/>
      <c r="FF99" s="125"/>
      <c r="FG99" s="125"/>
      <c r="FH99" s="125"/>
      <c r="FI99" s="125"/>
      <c r="FJ99" s="125"/>
      <c r="FK99" s="125"/>
      <c r="FL99" s="125"/>
      <c r="FM99" s="125"/>
      <c r="FN99" s="125"/>
      <c r="FO99" s="125"/>
      <c r="FP99" s="125"/>
      <c r="FQ99" s="125"/>
      <c r="FR99" s="125"/>
      <c r="FS99" s="125"/>
      <c r="FT99" s="125"/>
      <c r="FU99" s="125"/>
      <c r="FV99" s="125"/>
      <c r="FW99" s="125"/>
      <c r="FX99" s="125"/>
      <c r="FY99" s="125"/>
      <c r="FZ99" s="125"/>
      <c r="GA99" s="125"/>
      <c r="GB99" s="125"/>
      <c r="GC99" s="125"/>
      <c r="GD99" s="125"/>
      <c r="GE99" s="125"/>
      <c r="GF99" s="125"/>
      <c r="GG99" s="125"/>
      <c r="GH99" s="125"/>
      <c r="GI99" s="125"/>
      <c r="GJ99" s="125"/>
      <c r="GK99" s="125"/>
      <c r="GL99" s="125"/>
      <c r="GM99" s="125"/>
      <c r="GN99" s="125"/>
      <c r="GO99" s="125"/>
      <c r="GP99" s="125"/>
      <c r="GQ99" s="125"/>
      <c r="GR99" s="125"/>
      <c r="GS99" s="125"/>
      <c r="GT99" s="125"/>
      <c r="GU99" s="125"/>
      <c r="GV99" s="125"/>
      <c r="GW99" s="125"/>
      <c r="GX99" s="125"/>
      <c r="GY99" s="125"/>
      <c r="GZ99" s="125"/>
      <c r="HA99" s="125"/>
      <c r="HB99" s="125"/>
      <c r="HC99" s="125"/>
      <c r="HD99" s="125"/>
      <c r="HE99" s="125"/>
      <c r="HF99" s="125"/>
      <c r="HG99" s="125"/>
      <c r="HH99" s="125"/>
      <c r="HI99" s="125"/>
      <c r="HJ99" s="125"/>
      <c r="HK99" s="125"/>
      <c r="HL99" s="125"/>
      <c r="HM99" s="125"/>
      <c r="HN99" s="125"/>
      <c r="HO99" s="125"/>
      <c r="HP99" s="125"/>
      <c r="HQ99" s="125"/>
      <c r="HR99" s="125"/>
      <c r="HS99" s="125"/>
      <c r="HT99" s="125"/>
      <c r="HU99" s="125"/>
      <c r="HV99" s="125"/>
      <c r="HW99" s="125"/>
      <c r="HX99" s="125"/>
      <c r="HY99" s="125"/>
      <c r="HZ99" s="125"/>
      <c r="IA99" s="125"/>
      <c r="IB99" s="125"/>
      <c r="IC99" s="125"/>
      <c r="ID99" s="125"/>
      <c r="IE99" s="125"/>
      <c r="IF99" s="125"/>
      <c r="IG99" s="125"/>
      <c r="IH99" s="125"/>
      <c r="II99" s="125"/>
      <c r="IJ99" s="125"/>
      <c r="IK99" s="125"/>
      <c r="IL99" s="125"/>
      <c r="IM99" s="125"/>
      <c r="IN99" s="125"/>
      <c r="IO99" s="125"/>
      <c r="IP99" s="125"/>
      <c r="IQ99" s="125"/>
      <c r="IR99" s="125"/>
      <c r="IS99" s="125"/>
      <c r="IT99" s="125"/>
      <c r="IU99" s="125"/>
      <c r="IV99" s="125"/>
      <c r="IW99" s="125"/>
      <c r="IX99" s="125"/>
      <c r="IY99" s="125"/>
      <c r="IZ99" s="125"/>
      <c r="JA99" s="125"/>
      <c r="JB99" s="125"/>
      <c r="JC99" s="125"/>
      <c r="JD99" s="125"/>
      <c r="JE99" s="125"/>
      <c r="JF99" s="125"/>
      <c r="JG99" s="125"/>
      <c r="JH99" s="125"/>
      <c r="JI99" s="125"/>
      <c r="JJ99" s="125"/>
      <c r="JK99" s="125"/>
      <c r="JL99" s="125"/>
      <c r="JM99" s="125"/>
      <c r="JN99" s="125"/>
      <c r="JO99" s="125"/>
      <c r="JP99" s="125"/>
      <c r="JQ99" s="125"/>
      <c r="JR99" s="125"/>
      <c r="JS99" s="125"/>
      <c r="JT99" s="125"/>
      <c r="JU99" s="125"/>
      <c r="JV99" s="125"/>
      <c r="JW99" s="125"/>
      <c r="JX99" s="125"/>
      <c r="JY99" s="125"/>
      <c r="JZ99" s="125"/>
      <c r="KA99" s="125"/>
      <c r="KB99" s="125"/>
      <c r="KC99" s="125"/>
      <c r="KD99" s="125"/>
      <c r="KE99" s="125"/>
      <c r="KF99" s="125"/>
      <c r="KG99" s="125"/>
      <c r="KH99" s="125"/>
      <c r="KI99" s="125"/>
      <c r="KJ99" s="125"/>
      <c r="KK99" s="125"/>
      <c r="KL99" s="125"/>
      <c r="KM99" s="125"/>
      <c r="KN99" s="125"/>
      <c r="KO99" s="125"/>
      <c r="KP99" s="125"/>
      <c r="KQ99" s="125"/>
      <c r="KR99" s="125"/>
      <c r="KS99" s="125"/>
      <c r="KT99" s="125"/>
      <c r="KU99" s="125"/>
      <c r="KV99" s="125"/>
      <c r="KW99" s="125"/>
      <c r="KX99" s="125"/>
      <c r="KY99" s="125"/>
      <c r="KZ99" s="125"/>
      <c r="LA99" s="125"/>
      <c r="LB99" s="125"/>
      <c r="LC99" s="125"/>
      <c r="LD99" s="125"/>
      <c r="LE99" s="125"/>
      <c r="LF99" s="125"/>
      <c r="LG99" s="125"/>
      <c r="LH99" s="125"/>
      <c r="LI99" s="125"/>
      <c r="LJ99" s="125"/>
      <c r="LK99" s="125"/>
      <c r="LL99" s="125"/>
      <c r="LM99" s="125"/>
      <c r="LN99" s="125"/>
      <c r="LO99" s="125"/>
      <c r="LP99" s="125"/>
      <c r="LQ99" s="125"/>
      <c r="LR99" s="125"/>
      <c r="LS99" s="125"/>
      <c r="LT99" s="125"/>
      <c r="LU99" s="125"/>
      <c r="LV99" s="125"/>
      <c r="LW99" s="125"/>
      <c r="LX99" s="125"/>
      <c r="LY99" s="125"/>
      <c r="LZ99" s="125"/>
      <c r="MA99" s="125"/>
      <c r="MB99" s="125"/>
      <c r="MC99" s="125"/>
      <c r="MD99" s="125"/>
      <c r="ME99" s="125"/>
      <c r="MF99" s="125"/>
      <c r="MG99" s="125"/>
      <c r="MH99" s="125"/>
      <c r="MI99" s="125"/>
      <c r="MJ99" s="125"/>
      <c r="MK99" s="125"/>
      <c r="ML99" s="125"/>
      <c r="MM99" s="125"/>
      <c r="MN99" s="125"/>
      <c r="MO99" s="125"/>
      <c r="MP99" s="125"/>
      <c r="MQ99" s="125"/>
      <c r="MR99" s="125"/>
      <c r="MS99" s="125"/>
      <c r="MT99" s="125"/>
      <c r="MU99" s="125"/>
      <c r="MV99" s="125"/>
      <c r="MW99" s="125"/>
      <c r="MX99" s="125"/>
      <c r="MY99" s="125"/>
      <c r="MZ99" s="125"/>
    </row>
    <row r="100" spans="2:364">
      <c r="B100" s="125"/>
      <c r="C100" s="125"/>
      <c r="D100" s="125"/>
      <c r="E100" s="125"/>
      <c r="F100" s="125"/>
      <c r="G100" s="125"/>
      <c r="H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9" t="s">
        <v>317</v>
      </c>
      <c r="AT100" s="130" t="s">
        <v>346</v>
      </c>
      <c r="AU100" s="127"/>
      <c r="AV100" s="127"/>
      <c r="AW100" s="127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5"/>
      <c r="DG100" s="125"/>
      <c r="DH100" s="125"/>
      <c r="DI100" s="125"/>
      <c r="DJ100" s="125"/>
      <c r="DK100" s="125"/>
      <c r="DL100" s="125"/>
      <c r="DM100" s="125"/>
      <c r="DN100" s="125"/>
      <c r="DO100" s="125"/>
      <c r="DP100" s="125"/>
      <c r="DQ100" s="125"/>
      <c r="DR100" s="125"/>
      <c r="DS100" s="125"/>
      <c r="DT100" s="125"/>
      <c r="DU100" s="125"/>
      <c r="DV100" s="125"/>
      <c r="DW100" s="125"/>
      <c r="DX100" s="125"/>
      <c r="DY100" s="125"/>
      <c r="DZ100" s="125"/>
      <c r="EA100" s="125"/>
      <c r="EB100" s="125"/>
      <c r="EC100" s="125"/>
      <c r="ED100" s="125"/>
      <c r="EE100" s="125"/>
      <c r="EF100" s="125"/>
      <c r="EG100" s="125"/>
      <c r="EH100" s="125"/>
      <c r="EI100" s="125"/>
      <c r="EJ100" s="125"/>
      <c r="EK100" s="125"/>
      <c r="EL100" s="125"/>
      <c r="EM100" s="125"/>
      <c r="EN100" s="125"/>
      <c r="EO100" s="125"/>
      <c r="EP100" s="125"/>
      <c r="EQ100" s="125"/>
      <c r="ER100" s="125"/>
      <c r="ES100" s="125"/>
      <c r="ET100" s="125"/>
      <c r="EU100" s="125"/>
      <c r="EV100" s="125"/>
      <c r="EW100" s="125"/>
      <c r="EX100" s="125"/>
      <c r="EY100" s="125"/>
      <c r="EZ100" s="125"/>
      <c r="FA100" s="125"/>
      <c r="FB100" s="125"/>
      <c r="FC100" s="125"/>
      <c r="FD100" s="125"/>
      <c r="FE100" s="125"/>
      <c r="FF100" s="125"/>
      <c r="FG100" s="125"/>
      <c r="FH100" s="125"/>
      <c r="FI100" s="125"/>
      <c r="FJ100" s="125"/>
      <c r="FK100" s="125"/>
      <c r="FL100" s="125"/>
      <c r="FM100" s="125"/>
      <c r="FN100" s="125"/>
      <c r="FO100" s="125"/>
      <c r="FP100" s="125"/>
      <c r="FQ100" s="125"/>
      <c r="FR100" s="125"/>
      <c r="FS100" s="125"/>
      <c r="FT100" s="125"/>
      <c r="FU100" s="125"/>
      <c r="FV100" s="125"/>
      <c r="FW100" s="125"/>
      <c r="FX100" s="125"/>
      <c r="FY100" s="125"/>
      <c r="FZ100" s="125"/>
      <c r="GA100" s="125"/>
      <c r="GB100" s="125"/>
      <c r="GC100" s="125"/>
      <c r="GD100" s="125"/>
      <c r="GE100" s="125"/>
      <c r="GF100" s="125"/>
      <c r="GG100" s="125"/>
      <c r="GH100" s="125"/>
      <c r="GI100" s="125"/>
      <c r="GJ100" s="125"/>
      <c r="GK100" s="125"/>
      <c r="GL100" s="125"/>
      <c r="GM100" s="125"/>
      <c r="GN100" s="125"/>
      <c r="GO100" s="125"/>
      <c r="GP100" s="125"/>
      <c r="GQ100" s="125"/>
      <c r="GR100" s="125"/>
      <c r="GS100" s="125"/>
      <c r="GT100" s="125"/>
      <c r="GU100" s="125"/>
      <c r="GV100" s="125"/>
      <c r="GW100" s="125"/>
      <c r="GX100" s="125"/>
      <c r="GY100" s="125"/>
      <c r="GZ100" s="125"/>
      <c r="HA100" s="125"/>
      <c r="HB100" s="125"/>
      <c r="HC100" s="125"/>
      <c r="HD100" s="125"/>
      <c r="HE100" s="125"/>
      <c r="HF100" s="125"/>
      <c r="HG100" s="125"/>
      <c r="HH100" s="125"/>
      <c r="HI100" s="125"/>
      <c r="HJ100" s="125"/>
      <c r="HK100" s="125"/>
      <c r="HL100" s="125"/>
      <c r="HM100" s="125"/>
      <c r="HN100" s="125"/>
      <c r="HO100" s="125"/>
      <c r="HP100" s="125"/>
      <c r="HQ100" s="125"/>
      <c r="HR100" s="125"/>
      <c r="HS100" s="125"/>
      <c r="HT100" s="125"/>
      <c r="HU100" s="125"/>
      <c r="HV100" s="125"/>
      <c r="HW100" s="125"/>
      <c r="HX100" s="125"/>
      <c r="HY100" s="125"/>
      <c r="HZ100" s="125"/>
      <c r="IA100" s="125"/>
      <c r="IB100" s="125"/>
      <c r="IC100" s="125"/>
      <c r="ID100" s="125"/>
      <c r="IE100" s="125"/>
      <c r="IF100" s="125"/>
      <c r="IG100" s="125"/>
      <c r="IH100" s="125"/>
      <c r="II100" s="125"/>
      <c r="IJ100" s="125"/>
      <c r="IK100" s="125"/>
      <c r="IL100" s="125"/>
      <c r="IM100" s="125"/>
      <c r="IN100" s="125"/>
      <c r="IO100" s="125"/>
      <c r="IP100" s="125"/>
      <c r="IQ100" s="125"/>
      <c r="IR100" s="125"/>
      <c r="IS100" s="125"/>
      <c r="IT100" s="125"/>
      <c r="IU100" s="125"/>
      <c r="IV100" s="125"/>
      <c r="IW100" s="125"/>
      <c r="IX100" s="125"/>
      <c r="IY100" s="125"/>
      <c r="IZ100" s="125"/>
      <c r="JA100" s="125"/>
      <c r="JB100" s="125"/>
      <c r="JC100" s="125"/>
      <c r="JD100" s="125"/>
      <c r="JE100" s="125"/>
      <c r="JF100" s="125"/>
      <c r="JG100" s="125"/>
      <c r="JH100" s="125"/>
      <c r="JI100" s="125"/>
      <c r="JJ100" s="125"/>
      <c r="JK100" s="125"/>
      <c r="JL100" s="125"/>
      <c r="JM100" s="125"/>
      <c r="JN100" s="125"/>
      <c r="JO100" s="125"/>
      <c r="JP100" s="125"/>
      <c r="JQ100" s="125"/>
      <c r="JR100" s="125"/>
      <c r="JS100" s="125"/>
      <c r="JT100" s="125"/>
      <c r="JU100" s="125"/>
      <c r="JV100" s="125"/>
      <c r="JW100" s="125"/>
      <c r="JX100" s="125"/>
      <c r="JY100" s="125"/>
      <c r="JZ100" s="125"/>
      <c r="KA100" s="125"/>
      <c r="KB100" s="125"/>
      <c r="KC100" s="125"/>
      <c r="KD100" s="125"/>
      <c r="KE100" s="125"/>
      <c r="KF100" s="125"/>
      <c r="KG100" s="125"/>
      <c r="KH100" s="125"/>
      <c r="KI100" s="125"/>
      <c r="KJ100" s="125"/>
      <c r="KK100" s="125"/>
      <c r="KL100" s="125"/>
      <c r="KM100" s="125"/>
      <c r="KN100" s="125"/>
      <c r="KO100" s="125"/>
      <c r="KP100" s="125"/>
      <c r="KQ100" s="125"/>
      <c r="KR100" s="125"/>
      <c r="KS100" s="125"/>
      <c r="KT100" s="125"/>
      <c r="KU100" s="125"/>
      <c r="KV100" s="125"/>
      <c r="KW100" s="125"/>
      <c r="KX100" s="125"/>
      <c r="KY100" s="125"/>
      <c r="KZ100" s="125"/>
      <c r="LA100" s="125"/>
      <c r="LB100" s="125"/>
      <c r="LC100" s="125"/>
      <c r="LD100" s="125"/>
      <c r="LE100" s="125"/>
      <c r="LF100" s="125"/>
      <c r="LG100" s="125"/>
      <c r="LH100" s="125"/>
      <c r="LI100" s="125"/>
      <c r="LJ100" s="125"/>
      <c r="LK100" s="125"/>
      <c r="LL100" s="125"/>
      <c r="LM100" s="125"/>
      <c r="LN100" s="125"/>
      <c r="LO100" s="125"/>
      <c r="LP100" s="125"/>
      <c r="LQ100" s="125"/>
      <c r="LR100" s="125"/>
      <c r="LS100" s="125"/>
      <c r="LT100" s="125"/>
      <c r="LU100" s="125"/>
      <c r="LV100" s="125"/>
      <c r="LW100" s="125"/>
      <c r="LX100" s="125"/>
      <c r="LY100" s="125"/>
      <c r="LZ100" s="125"/>
      <c r="MA100" s="125"/>
      <c r="MB100" s="125"/>
      <c r="MC100" s="125"/>
      <c r="MD100" s="125"/>
      <c r="ME100" s="125"/>
      <c r="MF100" s="125"/>
      <c r="MG100" s="125"/>
      <c r="MH100" s="125"/>
      <c r="MI100" s="125"/>
      <c r="MJ100" s="125"/>
      <c r="MK100" s="125"/>
      <c r="ML100" s="125"/>
      <c r="MM100" s="125"/>
      <c r="MN100" s="125"/>
      <c r="MO100" s="125"/>
      <c r="MP100" s="125"/>
      <c r="MQ100" s="125"/>
      <c r="MR100" s="125"/>
      <c r="MS100" s="125"/>
      <c r="MT100" s="125"/>
      <c r="MU100" s="125"/>
      <c r="MV100" s="125"/>
      <c r="MW100" s="125"/>
      <c r="MX100" s="125"/>
      <c r="MY100" s="125"/>
      <c r="MZ100" s="125"/>
    </row>
    <row r="101" spans="2:364">
      <c r="B101" s="125"/>
      <c r="C101" s="125"/>
      <c r="D101" s="125"/>
      <c r="E101" s="125"/>
      <c r="F101" s="125"/>
      <c r="G101" s="125"/>
      <c r="H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9" t="s">
        <v>317</v>
      </c>
      <c r="AT101" s="130" t="s">
        <v>347</v>
      </c>
      <c r="AU101" s="127"/>
      <c r="AV101" s="127"/>
      <c r="AW101" s="127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5"/>
      <c r="DE101" s="125"/>
      <c r="DF101" s="125"/>
      <c r="DG101" s="125"/>
      <c r="DH101" s="125"/>
      <c r="DI101" s="125"/>
      <c r="DJ101" s="125"/>
      <c r="DK101" s="125"/>
      <c r="DL101" s="125"/>
      <c r="DM101" s="125"/>
      <c r="DN101" s="125"/>
      <c r="DO101" s="125"/>
      <c r="DP101" s="125"/>
      <c r="DQ101" s="125"/>
      <c r="DR101" s="125"/>
      <c r="DS101" s="125"/>
      <c r="DT101" s="125"/>
      <c r="DU101" s="125"/>
      <c r="DV101" s="125"/>
      <c r="DW101" s="125"/>
      <c r="DX101" s="125"/>
      <c r="DY101" s="125"/>
      <c r="DZ101" s="125"/>
      <c r="EA101" s="125"/>
      <c r="EB101" s="125"/>
      <c r="EC101" s="125"/>
      <c r="ED101" s="125"/>
      <c r="EE101" s="125"/>
      <c r="EF101" s="125"/>
      <c r="EG101" s="125"/>
      <c r="EH101" s="125"/>
      <c r="EI101" s="125"/>
      <c r="EJ101" s="125"/>
      <c r="EK101" s="125"/>
      <c r="EL101" s="125"/>
      <c r="EM101" s="125"/>
      <c r="EN101" s="125"/>
      <c r="EO101" s="125"/>
      <c r="EP101" s="125"/>
      <c r="EQ101" s="125"/>
      <c r="ER101" s="125"/>
      <c r="ES101" s="125"/>
      <c r="ET101" s="125"/>
      <c r="EU101" s="125"/>
      <c r="EV101" s="125"/>
      <c r="EW101" s="125"/>
      <c r="EX101" s="125"/>
      <c r="EY101" s="125"/>
      <c r="EZ101" s="125"/>
      <c r="FA101" s="125"/>
      <c r="FB101" s="125"/>
      <c r="FC101" s="125"/>
      <c r="FD101" s="125"/>
      <c r="FE101" s="125"/>
      <c r="FF101" s="125"/>
      <c r="FG101" s="125"/>
      <c r="FH101" s="125"/>
      <c r="FI101" s="125"/>
      <c r="FJ101" s="125"/>
      <c r="FK101" s="125"/>
      <c r="FL101" s="125"/>
      <c r="FM101" s="125"/>
      <c r="FN101" s="125"/>
      <c r="FO101" s="125"/>
      <c r="FP101" s="125"/>
      <c r="FQ101" s="125"/>
      <c r="FR101" s="125"/>
      <c r="FS101" s="125"/>
      <c r="FT101" s="125"/>
      <c r="FU101" s="125"/>
      <c r="FV101" s="125"/>
      <c r="FW101" s="125"/>
      <c r="FX101" s="125"/>
      <c r="FY101" s="125"/>
      <c r="FZ101" s="125"/>
      <c r="GA101" s="125"/>
      <c r="GB101" s="125"/>
      <c r="GC101" s="125"/>
      <c r="GD101" s="125"/>
      <c r="GE101" s="125"/>
      <c r="GF101" s="125"/>
      <c r="GG101" s="125"/>
      <c r="GH101" s="125"/>
      <c r="GI101" s="125"/>
      <c r="GJ101" s="125"/>
      <c r="GK101" s="125"/>
      <c r="GL101" s="125"/>
      <c r="GM101" s="125"/>
      <c r="GN101" s="125"/>
      <c r="GO101" s="125"/>
      <c r="GP101" s="125"/>
      <c r="GQ101" s="125"/>
      <c r="GR101" s="125"/>
      <c r="GS101" s="125"/>
      <c r="GT101" s="125"/>
      <c r="GU101" s="125"/>
      <c r="GV101" s="125"/>
      <c r="GW101" s="125"/>
      <c r="GX101" s="125"/>
      <c r="GY101" s="125"/>
      <c r="GZ101" s="125"/>
      <c r="HA101" s="125"/>
      <c r="HB101" s="125"/>
      <c r="HC101" s="125"/>
      <c r="HD101" s="125"/>
      <c r="HE101" s="125"/>
      <c r="HF101" s="125"/>
      <c r="HG101" s="125"/>
      <c r="HH101" s="125"/>
      <c r="HI101" s="125"/>
      <c r="HJ101" s="125"/>
      <c r="HK101" s="125"/>
      <c r="HL101" s="125"/>
      <c r="HM101" s="125"/>
      <c r="HN101" s="125"/>
      <c r="HO101" s="125"/>
      <c r="HP101" s="125"/>
      <c r="HQ101" s="125"/>
      <c r="HR101" s="125"/>
      <c r="HS101" s="125"/>
      <c r="HT101" s="125"/>
      <c r="HU101" s="125"/>
      <c r="HV101" s="125"/>
      <c r="HW101" s="125"/>
      <c r="HX101" s="125"/>
      <c r="HY101" s="125"/>
      <c r="HZ101" s="125"/>
      <c r="IA101" s="125"/>
      <c r="IB101" s="125"/>
      <c r="IC101" s="125"/>
      <c r="ID101" s="125"/>
      <c r="IE101" s="125"/>
      <c r="IF101" s="125"/>
      <c r="IG101" s="125"/>
      <c r="IH101" s="125"/>
      <c r="II101" s="125"/>
      <c r="IJ101" s="125"/>
      <c r="IK101" s="125"/>
      <c r="IL101" s="125"/>
      <c r="IM101" s="125"/>
      <c r="IN101" s="125"/>
      <c r="IO101" s="125"/>
      <c r="IP101" s="125"/>
      <c r="IQ101" s="125"/>
      <c r="IR101" s="125"/>
      <c r="IS101" s="125"/>
      <c r="IT101" s="125"/>
      <c r="IU101" s="125"/>
      <c r="IV101" s="125"/>
      <c r="IW101" s="125"/>
      <c r="IX101" s="125"/>
      <c r="IY101" s="125"/>
      <c r="IZ101" s="125"/>
      <c r="JA101" s="125"/>
      <c r="JB101" s="125"/>
      <c r="JC101" s="125"/>
      <c r="JD101" s="125"/>
      <c r="JE101" s="125"/>
      <c r="JF101" s="125"/>
      <c r="JG101" s="125"/>
      <c r="JH101" s="125"/>
      <c r="JI101" s="125"/>
      <c r="JJ101" s="125"/>
      <c r="JK101" s="125"/>
      <c r="JL101" s="125"/>
      <c r="JM101" s="125"/>
      <c r="JN101" s="125"/>
      <c r="JO101" s="125"/>
      <c r="JP101" s="125"/>
      <c r="JQ101" s="125"/>
      <c r="JR101" s="125"/>
      <c r="JS101" s="125"/>
      <c r="JT101" s="125"/>
      <c r="JU101" s="125"/>
      <c r="JV101" s="125"/>
      <c r="JW101" s="125"/>
      <c r="JX101" s="125"/>
      <c r="JY101" s="125"/>
      <c r="JZ101" s="125"/>
      <c r="KA101" s="125"/>
      <c r="KB101" s="125"/>
      <c r="KC101" s="125"/>
      <c r="KD101" s="125"/>
      <c r="KE101" s="125"/>
      <c r="KF101" s="125"/>
      <c r="KG101" s="125"/>
      <c r="KH101" s="125"/>
      <c r="KI101" s="125"/>
      <c r="KJ101" s="125"/>
      <c r="KK101" s="125"/>
      <c r="KL101" s="125"/>
      <c r="KM101" s="125"/>
      <c r="KN101" s="125"/>
      <c r="KO101" s="125"/>
      <c r="KP101" s="125"/>
      <c r="KQ101" s="125"/>
      <c r="KR101" s="125"/>
      <c r="KS101" s="125"/>
      <c r="KT101" s="125"/>
      <c r="KU101" s="125"/>
      <c r="KV101" s="125"/>
      <c r="KW101" s="125"/>
      <c r="KX101" s="125"/>
      <c r="KY101" s="125"/>
      <c r="KZ101" s="125"/>
      <c r="LA101" s="125"/>
      <c r="LB101" s="125"/>
      <c r="LC101" s="125"/>
      <c r="LD101" s="125"/>
      <c r="LE101" s="125"/>
      <c r="LF101" s="125"/>
      <c r="LG101" s="125"/>
      <c r="LH101" s="125"/>
      <c r="LI101" s="125"/>
      <c r="LJ101" s="125"/>
      <c r="LK101" s="125"/>
      <c r="LL101" s="125"/>
      <c r="LM101" s="125"/>
      <c r="LN101" s="125"/>
      <c r="LO101" s="125"/>
      <c r="LP101" s="125"/>
      <c r="LQ101" s="125"/>
      <c r="LR101" s="125"/>
      <c r="LS101" s="125"/>
      <c r="LT101" s="125"/>
      <c r="LU101" s="125"/>
      <c r="LV101" s="125"/>
      <c r="LW101" s="125"/>
      <c r="LX101" s="125"/>
      <c r="LY101" s="125"/>
      <c r="LZ101" s="125"/>
      <c r="MA101" s="125"/>
      <c r="MB101" s="125"/>
      <c r="MC101" s="125"/>
      <c r="MD101" s="125"/>
      <c r="ME101" s="125"/>
      <c r="MF101" s="125"/>
      <c r="MG101" s="125"/>
      <c r="MH101" s="125"/>
      <c r="MI101" s="125"/>
      <c r="MJ101" s="125"/>
      <c r="MK101" s="125"/>
      <c r="ML101" s="125"/>
      <c r="MM101" s="125"/>
      <c r="MN101" s="125"/>
      <c r="MO101" s="125"/>
      <c r="MP101" s="125"/>
      <c r="MQ101" s="125"/>
      <c r="MR101" s="125"/>
      <c r="MS101" s="125"/>
      <c r="MT101" s="125"/>
      <c r="MU101" s="125"/>
      <c r="MV101" s="125"/>
      <c r="MW101" s="125"/>
      <c r="MX101" s="125"/>
      <c r="MY101" s="125"/>
      <c r="MZ101" s="125"/>
    </row>
    <row r="102" spans="2:364">
      <c r="B102" s="125"/>
      <c r="C102" s="125"/>
      <c r="D102" s="125"/>
      <c r="E102" s="125"/>
      <c r="F102" s="125"/>
      <c r="G102" s="125"/>
      <c r="H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9" t="s">
        <v>317</v>
      </c>
      <c r="AT102" s="130" t="s">
        <v>348</v>
      </c>
      <c r="AU102" s="127"/>
      <c r="AV102" s="127"/>
      <c r="AW102" s="127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  <c r="DD102" s="125"/>
      <c r="DE102" s="125"/>
      <c r="DF102" s="125"/>
      <c r="DG102" s="125"/>
      <c r="DH102" s="125"/>
      <c r="DI102" s="125"/>
      <c r="DJ102" s="125"/>
      <c r="DK102" s="125"/>
      <c r="DL102" s="125"/>
      <c r="DM102" s="125"/>
      <c r="DN102" s="125"/>
      <c r="DO102" s="125"/>
      <c r="DP102" s="125"/>
      <c r="DQ102" s="125"/>
      <c r="DR102" s="125"/>
      <c r="DS102" s="125"/>
      <c r="DT102" s="125"/>
      <c r="DU102" s="125"/>
      <c r="DV102" s="125"/>
      <c r="DW102" s="125"/>
      <c r="DX102" s="125"/>
      <c r="DY102" s="125"/>
      <c r="DZ102" s="125"/>
      <c r="EA102" s="125"/>
      <c r="EB102" s="125"/>
      <c r="EC102" s="125"/>
      <c r="ED102" s="125"/>
      <c r="EE102" s="125"/>
      <c r="EF102" s="125"/>
      <c r="EG102" s="125"/>
      <c r="EH102" s="125"/>
      <c r="EI102" s="125"/>
      <c r="EJ102" s="125"/>
      <c r="EK102" s="125"/>
      <c r="EL102" s="125"/>
      <c r="EM102" s="125"/>
      <c r="EN102" s="125"/>
      <c r="EO102" s="125"/>
      <c r="EP102" s="125"/>
      <c r="EQ102" s="125"/>
      <c r="ER102" s="125"/>
      <c r="ES102" s="125"/>
      <c r="ET102" s="125"/>
      <c r="EU102" s="125"/>
      <c r="EV102" s="125"/>
      <c r="EW102" s="125"/>
      <c r="EX102" s="125"/>
      <c r="EY102" s="125"/>
      <c r="EZ102" s="125"/>
      <c r="FA102" s="125"/>
      <c r="FB102" s="125"/>
      <c r="FC102" s="125"/>
      <c r="FD102" s="125"/>
      <c r="FE102" s="125"/>
      <c r="FF102" s="125"/>
      <c r="FG102" s="125"/>
      <c r="FH102" s="125"/>
      <c r="FI102" s="125"/>
      <c r="FJ102" s="125"/>
      <c r="FK102" s="125"/>
      <c r="FL102" s="125"/>
      <c r="FM102" s="125"/>
      <c r="FN102" s="125"/>
      <c r="FO102" s="125"/>
      <c r="FP102" s="125"/>
      <c r="FQ102" s="125"/>
      <c r="FR102" s="125"/>
      <c r="FS102" s="125"/>
      <c r="FT102" s="125"/>
      <c r="FU102" s="125"/>
      <c r="FV102" s="125"/>
      <c r="FW102" s="125"/>
      <c r="FX102" s="125"/>
      <c r="FY102" s="125"/>
      <c r="FZ102" s="125"/>
      <c r="GA102" s="125"/>
      <c r="GB102" s="125"/>
      <c r="GC102" s="125"/>
      <c r="GD102" s="125"/>
      <c r="GE102" s="125"/>
      <c r="GF102" s="125"/>
      <c r="GG102" s="125"/>
      <c r="GH102" s="125"/>
      <c r="GI102" s="125"/>
      <c r="GJ102" s="125"/>
      <c r="GK102" s="125"/>
      <c r="GL102" s="125"/>
      <c r="GM102" s="125"/>
      <c r="GN102" s="125"/>
      <c r="GO102" s="125"/>
      <c r="GP102" s="125"/>
      <c r="GQ102" s="125"/>
      <c r="GR102" s="125"/>
      <c r="GS102" s="125"/>
      <c r="GT102" s="125"/>
      <c r="GU102" s="125"/>
      <c r="GV102" s="125"/>
      <c r="GW102" s="125"/>
      <c r="GX102" s="125"/>
      <c r="GY102" s="125"/>
      <c r="GZ102" s="125"/>
      <c r="HA102" s="125"/>
      <c r="HB102" s="125"/>
      <c r="HC102" s="125"/>
      <c r="HD102" s="125"/>
      <c r="HE102" s="125"/>
      <c r="HF102" s="125"/>
      <c r="HG102" s="125"/>
      <c r="HH102" s="125"/>
      <c r="HI102" s="125"/>
      <c r="HJ102" s="125"/>
      <c r="HK102" s="125"/>
      <c r="HL102" s="125"/>
      <c r="HM102" s="125"/>
      <c r="HN102" s="125"/>
      <c r="HO102" s="125"/>
      <c r="HP102" s="125"/>
      <c r="HQ102" s="125"/>
      <c r="HR102" s="125"/>
      <c r="HS102" s="125"/>
      <c r="HT102" s="125"/>
      <c r="HU102" s="125"/>
      <c r="HV102" s="125"/>
      <c r="HW102" s="125"/>
      <c r="HX102" s="125"/>
      <c r="HY102" s="125"/>
      <c r="HZ102" s="125"/>
      <c r="IA102" s="125"/>
      <c r="IB102" s="125"/>
      <c r="IC102" s="125"/>
      <c r="ID102" s="125"/>
      <c r="IE102" s="125"/>
      <c r="IF102" s="125"/>
      <c r="IG102" s="125"/>
      <c r="IH102" s="125"/>
      <c r="II102" s="125"/>
      <c r="IJ102" s="125"/>
      <c r="IK102" s="125"/>
      <c r="IL102" s="125"/>
      <c r="IM102" s="125"/>
      <c r="IN102" s="125"/>
      <c r="IO102" s="125"/>
      <c r="IP102" s="125"/>
      <c r="IQ102" s="125"/>
      <c r="IR102" s="125"/>
      <c r="IS102" s="125"/>
      <c r="IT102" s="125"/>
      <c r="IU102" s="125"/>
      <c r="IV102" s="125"/>
      <c r="IW102" s="125"/>
      <c r="IX102" s="125"/>
      <c r="IY102" s="125"/>
      <c r="IZ102" s="125"/>
      <c r="JA102" s="125"/>
      <c r="JB102" s="125"/>
      <c r="JC102" s="125"/>
      <c r="JD102" s="125"/>
      <c r="JE102" s="125"/>
      <c r="JF102" s="125"/>
      <c r="JG102" s="125"/>
      <c r="JH102" s="125"/>
      <c r="JI102" s="125"/>
      <c r="JJ102" s="125"/>
      <c r="JK102" s="125"/>
      <c r="JL102" s="125"/>
      <c r="JM102" s="125"/>
      <c r="JN102" s="125"/>
      <c r="JO102" s="125"/>
      <c r="JP102" s="125"/>
      <c r="JQ102" s="125"/>
      <c r="JR102" s="125"/>
      <c r="JS102" s="125"/>
      <c r="JT102" s="125"/>
      <c r="JU102" s="125"/>
      <c r="JV102" s="125"/>
      <c r="JW102" s="125"/>
      <c r="JX102" s="125"/>
      <c r="JY102" s="125"/>
      <c r="JZ102" s="125"/>
      <c r="KA102" s="125"/>
      <c r="KB102" s="125"/>
      <c r="KC102" s="125"/>
      <c r="KD102" s="125"/>
      <c r="KE102" s="125"/>
      <c r="KF102" s="125"/>
      <c r="KG102" s="125"/>
      <c r="KH102" s="125"/>
      <c r="KI102" s="125"/>
      <c r="KJ102" s="125"/>
      <c r="KK102" s="125"/>
      <c r="KL102" s="125"/>
      <c r="KM102" s="125"/>
      <c r="KN102" s="125"/>
      <c r="KO102" s="125"/>
      <c r="KP102" s="125"/>
      <c r="KQ102" s="125"/>
      <c r="KR102" s="125"/>
      <c r="KS102" s="125"/>
      <c r="KT102" s="125"/>
      <c r="KU102" s="125"/>
      <c r="KV102" s="125"/>
      <c r="KW102" s="125"/>
      <c r="KX102" s="125"/>
      <c r="KY102" s="125"/>
      <c r="KZ102" s="125"/>
      <c r="LA102" s="125"/>
      <c r="LB102" s="125"/>
      <c r="LC102" s="125"/>
      <c r="LD102" s="125"/>
      <c r="LE102" s="125"/>
      <c r="LF102" s="125"/>
      <c r="LG102" s="125"/>
      <c r="LH102" s="125"/>
      <c r="LI102" s="125"/>
      <c r="LJ102" s="125"/>
      <c r="LK102" s="125"/>
      <c r="LL102" s="125"/>
      <c r="LM102" s="125"/>
      <c r="LN102" s="125"/>
      <c r="LO102" s="125"/>
      <c r="LP102" s="125"/>
      <c r="LQ102" s="125"/>
      <c r="LR102" s="125"/>
      <c r="LS102" s="125"/>
      <c r="LT102" s="125"/>
      <c r="LU102" s="125"/>
      <c r="LV102" s="125"/>
      <c r="LW102" s="125"/>
      <c r="LX102" s="125"/>
      <c r="LY102" s="125"/>
      <c r="LZ102" s="125"/>
      <c r="MA102" s="125"/>
      <c r="MB102" s="125"/>
      <c r="MC102" s="125"/>
      <c r="MD102" s="125"/>
      <c r="ME102" s="125"/>
      <c r="MF102" s="125"/>
      <c r="MG102" s="125"/>
      <c r="MH102" s="125"/>
      <c r="MI102" s="125"/>
      <c r="MJ102" s="125"/>
      <c r="MK102" s="125"/>
      <c r="ML102" s="125"/>
      <c r="MM102" s="125"/>
      <c r="MN102" s="125"/>
      <c r="MO102" s="125"/>
      <c r="MP102" s="125"/>
      <c r="MQ102" s="125"/>
      <c r="MR102" s="125"/>
      <c r="MS102" s="125"/>
      <c r="MT102" s="125"/>
      <c r="MU102" s="125"/>
      <c r="MV102" s="125"/>
      <c r="MW102" s="125"/>
      <c r="MX102" s="125"/>
      <c r="MY102" s="125"/>
      <c r="MZ102" s="125"/>
    </row>
    <row r="103" spans="2:364">
      <c r="B103" s="125"/>
      <c r="C103" s="125"/>
      <c r="D103" s="125"/>
      <c r="E103" s="125"/>
      <c r="F103" s="125"/>
      <c r="G103" s="125"/>
      <c r="H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9" t="s">
        <v>317</v>
      </c>
      <c r="AT103" s="130" t="s">
        <v>349</v>
      </c>
      <c r="AU103" s="127"/>
      <c r="AV103" s="127"/>
      <c r="AW103" s="127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5"/>
      <c r="DD103" s="125"/>
      <c r="DE103" s="125"/>
      <c r="DF103" s="125"/>
      <c r="DG103" s="125"/>
      <c r="DH103" s="125"/>
      <c r="DI103" s="125"/>
      <c r="DJ103" s="125"/>
      <c r="DK103" s="125"/>
      <c r="DL103" s="125"/>
      <c r="DM103" s="125"/>
      <c r="DN103" s="125"/>
      <c r="DO103" s="125"/>
      <c r="DP103" s="125"/>
      <c r="DQ103" s="125"/>
      <c r="DR103" s="125"/>
      <c r="DS103" s="125"/>
      <c r="DT103" s="125"/>
      <c r="DU103" s="125"/>
      <c r="DV103" s="125"/>
      <c r="DW103" s="125"/>
      <c r="DX103" s="125"/>
      <c r="DY103" s="125"/>
      <c r="DZ103" s="125"/>
      <c r="EA103" s="125"/>
      <c r="EB103" s="125"/>
      <c r="EC103" s="125"/>
      <c r="ED103" s="125"/>
      <c r="EE103" s="125"/>
      <c r="EF103" s="125"/>
      <c r="EG103" s="125"/>
      <c r="EH103" s="125"/>
      <c r="EI103" s="125"/>
      <c r="EJ103" s="125"/>
      <c r="EK103" s="125"/>
      <c r="EL103" s="125"/>
      <c r="EM103" s="125"/>
      <c r="EN103" s="125"/>
      <c r="EO103" s="125"/>
      <c r="EP103" s="125"/>
      <c r="EQ103" s="125"/>
      <c r="ER103" s="125"/>
      <c r="ES103" s="125"/>
      <c r="ET103" s="125"/>
      <c r="EU103" s="125"/>
      <c r="EV103" s="125"/>
      <c r="EW103" s="125"/>
      <c r="EX103" s="125"/>
      <c r="EY103" s="125"/>
      <c r="EZ103" s="125"/>
      <c r="FA103" s="125"/>
      <c r="FB103" s="125"/>
      <c r="FC103" s="125"/>
      <c r="FD103" s="125"/>
      <c r="FE103" s="125"/>
      <c r="FF103" s="125"/>
      <c r="FG103" s="125"/>
      <c r="FH103" s="125"/>
      <c r="FI103" s="125"/>
      <c r="FJ103" s="125"/>
      <c r="FK103" s="125"/>
      <c r="FL103" s="125"/>
      <c r="FM103" s="125"/>
      <c r="FN103" s="125"/>
      <c r="FO103" s="125"/>
      <c r="FP103" s="125"/>
      <c r="FQ103" s="125"/>
      <c r="FR103" s="125"/>
      <c r="FS103" s="125"/>
      <c r="FT103" s="125"/>
      <c r="FU103" s="125"/>
      <c r="FV103" s="125"/>
      <c r="FW103" s="125"/>
      <c r="FX103" s="125"/>
      <c r="FY103" s="125"/>
      <c r="FZ103" s="125"/>
      <c r="GA103" s="125"/>
      <c r="GB103" s="125"/>
      <c r="GC103" s="125"/>
      <c r="GD103" s="125"/>
      <c r="GE103" s="125"/>
      <c r="GF103" s="125"/>
      <c r="GG103" s="125"/>
      <c r="GH103" s="125"/>
      <c r="GI103" s="125"/>
      <c r="GJ103" s="125"/>
      <c r="GK103" s="125"/>
      <c r="GL103" s="125"/>
      <c r="GM103" s="125"/>
      <c r="GN103" s="125"/>
      <c r="GO103" s="125"/>
      <c r="GP103" s="125"/>
      <c r="GQ103" s="125"/>
      <c r="GR103" s="125"/>
      <c r="GS103" s="125"/>
      <c r="GT103" s="125"/>
      <c r="GU103" s="125"/>
      <c r="GV103" s="125"/>
      <c r="GW103" s="125"/>
      <c r="GX103" s="125"/>
      <c r="GY103" s="125"/>
      <c r="GZ103" s="125"/>
      <c r="HA103" s="125"/>
      <c r="HB103" s="125"/>
      <c r="HC103" s="125"/>
      <c r="HD103" s="125"/>
      <c r="HE103" s="125"/>
      <c r="HF103" s="125"/>
      <c r="HG103" s="125"/>
      <c r="HH103" s="125"/>
      <c r="HI103" s="125"/>
      <c r="HJ103" s="125"/>
      <c r="HK103" s="125"/>
      <c r="HL103" s="125"/>
      <c r="HM103" s="125"/>
      <c r="HN103" s="125"/>
      <c r="HO103" s="125"/>
      <c r="HP103" s="125"/>
      <c r="HQ103" s="125"/>
      <c r="HR103" s="125"/>
      <c r="HS103" s="125"/>
      <c r="HT103" s="125"/>
      <c r="HU103" s="125"/>
      <c r="HV103" s="125"/>
      <c r="HW103" s="125"/>
      <c r="HX103" s="125"/>
      <c r="HY103" s="125"/>
      <c r="HZ103" s="125"/>
      <c r="IA103" s="125"/>
      <c r="IB103" s="125"/>
      <c r="IC103" s="125"/>
      <c r="ID103" s="125"/>
      <c r="IE103" s="125"/>
      <c r="IF103" s="125"/>
      <c r="IG103" s="125"/>
      <c r="IH103" s="125"/>
      <c r="II103" s="125"/>
      <c r="IJ103" s="125"/>
      <c r="IK103" s="125"/>
      <c r="IL103" s="125"/>
      <c r="IM103" s="125"/>
      <c r="IN103" s="125"/>
      <c r="IO103" s="125"/>
      <c r="IP103" s="125"/>
      <c r="IQ103" s="125"/>
      <c r="IR103" s="125"/>
      <c r="IS103" s="125"/>
      <c r="IT103" s="125"/>
      <c r="IU103" s="125"/>
      <c r="IV103" s="125"/>
      <c r="IW103" s="125"/>
      <c r="IX103" s="125"/>
      <c r="IY103" s="125"/>
      <c r="IZ103" s="125"/>
      <c r="JA103" s="125"/>
      <c r="JB103" s="125"/>
      <c r="JC103" s="125"/>
      <c r="JD103" s="125"/>
      <c r="JE103" s="125"/>
      <c r="JF103" s="125"/>
      <c r="JG103" s="125"/>
      <c r="JH103" s="125"/>
      <c r="JI103" s="125"/>
      <c r="JJ103" s="125"/>
      <c r="JK103" s="125"/>
      <c r="JL103" s="125"/>
      <c r="JM103" s="125"/>
      <c r="JN103" s="125"/>
      <c r="JO103" s="125"/>
      <c r="JP103" s="125"/>
      <c r="JQ103" s="125"/>
      <c r="JR103" s="125"/>
      <c r="JS103" s="125"/>
      <c r="JT103" s="125"/>
      <c r="JU103" s="125"/>
      <c r="JV103" s="125"/>
      <c r="JW103" s="125"/>
      <c r="JX103" s="125"/>
      <c r="JY103" s="125"/>
      <c r="JZ103" s="125"/>
      <c r="KA103" s="125"/>
      <c r="KB103" s="125"/>
      <c r="KC103" s="125"/>
      <c r="KD103" s="125"/>
      <c r="KE103" s="125"/>
      <c r="KF103" s="125"/>
      <c r="KG103" s="125"/>
      <c r="KH103" s="125"/>
      <c r="KI103" s="125"/>
      <c r="KJ103" s="125"/>
      <c r="KK103" s="125"/>
      <c r="KL103" s="125"/>
      <c r="KM103" s="125"/>
      <c r="KN103" s="125"/>
      <c r="KO103" s="125"/>
      <c r="KP103" s="125"/>
      <c r="KQ103" s="125"/>
      <c r="KR103" s="125"/>
      <c r="KS103" s="125"/>
      <c r="KT103" s="125"/>
      <c r="KU103" s="125"/>
      <c r="KV103" s="125"/>
      <c r="KW103" s="125"/>
      <c r="KX103" s="125"/>
      <c r="KY103" s="125"/>
      <c r="KZ103" s="125"/>
      <c r="LA103" s="125"/>
      <c r="LB103" s="125"/>
      <c r="LC103" s="125"/>
      <c r="LD103" s="125"/>
      <c r="LE103" s="125"/>
      <c r="LF103" s="125"/>
      <c r="LG103" s="125"/>
      <c r="LH103" s="125"/>
      <c r="LI103" s="125"/>
      <c r="LJ103" s="125"/>
      <c r="LK103" s="125"/>
      <c r="LL103" s="125"/>
      <c r="LM103" s="125"/>
      <c r="LN103" s="125"/>
      <c r="LO103" s="125"/>
      <c r="LP103" s="125"/>
      <c r="LQ103" s="125"/>
      <c r="LR103" s="125"/>
      <c r="LS103" s="125"/>
      <c r="LT103" s="125"/>
      <c r="LU103" s="125"/>
      <c r="LV103" s="125"/>
      <c r="LW103" s="125"/>
      <c r="LX103" s="125"/>
      <c r="LY103" s="125"/>
      <c r="LZ103" s="125"/>
      <c r="MA103" s="125"/>
      <c r="MB103" s="125"/>
      <c r="MC103" s="125"/>
      <c r="MD103" s="125"/>
      <c r="ME103" s="125"/>
      <c r="MF103" s="125"/>
      <c r="MG103" s="125"/>
      <c r="MH103" s="125"/>
      <c r="MI103" s="125"/>
      <c r="MJ103" s="125"/>
      <c r="MK103" s="125"/>
      <c r="ML103" s="125"/>
      <c r="MM103" s="125"/>
      <c r="MN103" s="125"/>
      <c r="MO103" s="125"/>
      <c r="MP103" s="125"/>
      <c r="MQ103" s="125"/>
      <c r="MR103" s="125"/>
      <c r="MS103" s="125"/>
      <c r="MT103" s="125"/>
      <c r="MU103" s="125"/>
      <c r="MV103" s="125"/>
      <c r="MW103" s="125"/>
      <c r="MX103" s="125"/>
      <c r="MY103" s="125"/>
      <c r="MZ103" s="125"/>
    </row>
    <row r="104" spans="2:364">
      <c r="B104" s="125"/>
      <c r="C104" s="125"/>
      <c r="D104" s="125"/>
      <c r="E104" s="125"/>
      <c r="F104" s="125"/>
      <c r="G104" s="125"/>
      <c r="H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9" t="s">
        <v>317</v>
      </c>
      <c r="AT104" s="130" t="s">
        <v>350</v>
      </c>
      <c r="AU104" s="127"/>
      <c r="AV104" s="127"/>
      <c r="AW104" s="127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5"/>
      <c r="CA104" s="125"/>
      <c r="CB104" s="125"/>
      <c r="CC104" s="125"/>
      <c r="CD104" s="125"/>
      <c r="CE104" s="125"/>
      <c r="CF104" s="125"/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25"/>
      <c r="DD104" s="125"/>
      <c r="DE104" s="125"/>
      <c r="DF104" s="125"/>
      <c r="DG104" s="125"/>
      <c r="DH104" s="125"/>
      <c r="DI104" s="125"/>
      <c r="DJ104" s="125"/>
      <c r="DK104" s="125"/>
      <c r="DL104" s="125"/>
      <c r="DM104" s="125"/>
      <c r="DN104" s="125"/>
      <c r="DO104" s="125"/>
      <c r="DP104" s="125"/>
      <c r="DQ104" s="125"/>
      <c r="DR104" s="125"/>
      <c r="DS104" s="125"/>
      <c r="DT104" s="125"/>
      <c r="DU104" s="125"/>
      <c r="DV104" s="125"/>
      <c r="DW104" s="125"/>
      <c r="DX104" s="125"/>
      <c r="DY104" s="125"/>
      <c r="DZ104" s="125"/>
      <c r="EA104" s="125"/>
      <c r="EB104" s="125"/>
      <c r="EC104" s="125"/>
      <c r="ED104" s="125"/>
      <c r="EE104" s="125"/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25"/>
      <c r="ET104" s="125"/>
      <c r="EU104" s="125"/>
      <c r="EV104" s="125"/>
      <c r="EW104" s="125"/>
      <c r="EX104" s="125"/>
      <c r="EY104" s="125"/>
      <c r="EZ104" s="125"/>
      <c r="FA104" s="125"/>
      <c r="FB104" s="125"/>
      <c r="FC104" s="125"/>
      <c r="FD104" s="125"/>
      <c r="FE104" s="125"/>
      <c r="FF104" s="125"/>
      <c r="FG104" s="125"/>
      <c r="FH104" s="125"/>
      <c r="FI104" s="125"/>
      <c r="FJ104" s="125"/>
      <c r="FK104" s="125"/>
      <c r="FL104" s="125"/>
      <c r="FM104" s="125"/>
      <c r="FN104" s="125"/>
      <c r="FO104" s="125"/>
      <c r="FP104" s="125"/>
      <c r="FQ104" s="125"/>
      <c r="FR104" s="125"/>
      <c r="FS104" s="125"/>
      <c r="FT104" s="125"/>
      <c r="FU104" s="125"/>
      <c r="FV104" s="125"/>
      <c r="FW104" s="125"/>
      <c r="FX104" s="125"/>
      <c r="FY104" s="125"/>
      <c r="FZ104" s="125"/>
      <c r="GA104" s="125"/>
      <c r="GB104" s="125"/>
      <c r="GC104" s="125"/>
      <c r="GD104" s="125"/>
      <c r="GE104" s="125"/>
      <c r="GF104" s="125"/>
      <c r="GG104" s="125"/>
      <c r="GH104" s="125"/>
      <c r="GI104" s="125"/>
      <c r="GJ104" s="125"/>
      <c r="GK104" s="125"/>
      <c r="GL104" s="125"/>
      <c r="GM104" s="125"/>
      <c r="GN104" s="125"/>
      <c r="GO104" s="125"/>
      <c r="GP104" s="125"/>
      <c r="GQ104" s="125"/>
      <c r="GR104" s="125"/>
      <c r="GS104" s="125"/>
      <c r="GT104" s="125"/>
      <c r="GU104" s="125"/>
      <c r="GV104" s="125"/>
      <c r="GW104" s="125"/>
      <c r="GX104" s="125"/>
      <c r="GY104" s="125"/>
      <c r="GZ104" s="125"/>
      <c r="HA104" s="125"/>
      <c r="HB104" s="125"/>
      <c r="HC104" s="125"/>
      <c r="HD104" s="125"/>
      <c r="HE104" s="125"/>
      <c r="HF104" s="125"/>
      <c r="HG104" s="125"/>
      <c r="HH104" s="125"/>
      <c r="HI104" s="125"/>
      <c r="HJ104" s="125"/>
      <c r="HK104" s="125"/>
      <c r="HL104" s="125"/>
      <c r="HM104" s="125"/>
      <c r="HN104" s="125"/>
      <c r="HO104" s="125"/>
      <c r="HP104" s="125"/>
      <c r="HQ104" s="125"/>
      <c r="HR104" s="125"/>
      <c r="HS104" s="125"/>
      <c r="HT104" s="125"/>
      <c r="HU104" s="125"/>
      <c r="HV104" s="125"/>
      <c r="HW104" s="125"/>
      <c r="HX104" s="125"/>
      <c r="HY104" s="125"/>
      <c r="HZ104" s="125"/>
      <c r="IA104" s="125"/>
      <c r="IB104" s="125"/>
      <c r="IC104" s="125"/>
      <c r="ID104" s="125"/>
      <c r="IE104" s="125"/>
      <c r="IF104" s="125"/>
      <c r="IG104" s="125"/>
      <c r="IH104" s="125"/>
      <c r="II104" s="125"/>
      <c r="IJ104" s="125"/>
      <c r="IK104" s="125"/>
      <c r="IL104" s="125"/>
      <c r="IM104" s="125"/>
      <c r="IN104" s="125"/>
      <c r="IO104" s="125"/>
      <c r="IP104" s="125"/>
      <c r="IQ104" s="125"/>
      <c r="IR104" s="125"/>
      <c r="IS104" s="125"/>
      <c r="IT104" s="125"/>
      <c r="IU104" s="125"/>
      <c r="IV104" s="125"/>
      <c r="IW104" s="125"/>
      <c r="IX104" s="125"/>
      <c r="IY104" s="125"/>
      <c r="IZ104" s="125"/>
      <c r="JA104" s="125"/>
      <c r="JB104" s="125"/>
      <c r="JC104" s="125"/>
      <c r="JD104" s="125"/>
      <c r="JE104" s="125"/>
      <c r="JF104" s="125"/>
      <c r="JG104" s="125"/>
      <c r="JH104" s="125"/>
      <c r="JI104" s="125"/>
      <c r="JJ104" s="125"/>
      <c r="JK104" s="125"/>
      <c r="JL104" s="125"/>
      <c r="JM104" s="125"/>
      <c r="JN104" s="125"/>
      <c r="JO104" s="125"/>
      <c r="JP104" s="125"/>
      <c r="JQ104" s="125"/>
      <c r="JR104" s="125"/>
      <c r="JS104" s="125"/>
      <c r="JT104" s="125"/>
      <c r="JU104" s="125"/>
      <c r="JV104" s="125"/>
      <c r="JW104" s="125"/>
      <c r="JX104" s="125"/>
      <c r="JY104" s="125"/>
      <c r="JZ104" s="125"/>
      <c r="KA104" s="125"/>
      <c r="KB104" s="125"/>
      <c r="KC104" s="125"/>
      <c r="KD104" s="125"/>
      <c r="KE104" s="125"/>
      <c r="KF104" s="125"/>
      <c r="KG104" s="125"/>
      <c r="KH104" s="125"/>
      <c r="KI104" s="125"/>
      <c r="KJ104" s="125"/>
      <c r="KK104" s="125"/>
      <c r="KL104" s="125"/>
      <c r="KM104" s="125"/>
      <c r="KN104" s="125"/>
      <c r="KO104" s="125"/>
      <c r="KP104" s="125"/>
      <c r="KQ104" s="125"/>
      <c r="KR104" s="125"/>
      <c r="KS104" s="125"/>
      <c r="KT104" s="125"/>
      <c r="KU104" s="125"/>
      <c r="KV104" s="125"/>
      <c r="KW104" s="125"/>
      <c r="KX104" s="125"/>
      <c r="KY104" s="125"/>
      <c r="KZ104" s="125"/>
      <c r="LA104" s="125"/>
      <c r="LB104" s="125"/>
      <c r="LC104" s="125"/>
      <c r="LD104" s="125"/>
      <c r="LE104" s="125"/>
      <c r="LF104" s="125"/>
      <c r="LG104" s="125"/>
      <c r="LH104" s="125"/>
      <c r="LI104" s="125"/>
      <c r="LJ104" s="125"/>
      <c r="LK104" s="125"/>
      <c r="LL104" s="125"/>
      <c r="LM104" s="125"/>
      <c r="LN104" s="125"/>
      <c r="LO104" s="125"/>
      <c r="LP104" s="125"/>
      <c r="LQ104" s="125"/>
      <c r="LR104" s="125"/>
      <c r="LS104" s="125"/>
      <c r="LT104" s="125"/>
      <c r="LU104" s="125"/>
      <c r="LV104" s="125"/>
      <c r="LW104" s="125"/>
      <c r="LX104" s="125"/>
      <c r="LY104" s="125"/>
      <c r="LZ104" s="125"/>
      <c r="MA104" s="125"/>
      <c r="MB104" s="125"/>
      <c r="MC104" s="125"/>
      <c r="MD104" s="125"/>
      <c r="ME104" s="125"/>
      <c r="MF104" s="125"/>
      <c r="MG104" s="125"/>
      <c r="MH104" s="125"/>
      <c r="MI104" s="125"/>
      <c r="MJ104" s="125"/>
      <c r="MK104" s="125"/>
      <c r="ML104" s="125"/>
      <c r="MM104" s="125"/>
      <c r="MN104" s="125"/>
      <c r="MO104" s="125"/>
      <c r="MP104" s="125"/>
      <c r="MQ104" s="125"/>
      <c r="MR104" s="125"/>
      <c r="MS104" s="125"/>
      <c r="MT104" s="125"/>
      <c r="MU104" s="125"/>
      <c r="MV104" s="125"/>
      <c r="MW104" s="125"/>
      <c r="MX104" s="125"/>
      <c r="MY104" s="125"/>
      <c r="MZ104" s="125"/>
    </row>
    <row r="105" spans="2:364">
      <c r="B105" s="125"/>
      <c r="C105" s="125"/>
      <c r="D105" s="125"/>
      <c r="E105" s="125"/>
      <c r="F105" s="125"/>
      <c r="G105" s="125"/>
      <c r="H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9" t="s">
        <v>317</v>
      </c>
      <c r="AT105" s="130" t="s">
        <v>351</v>
      </c>
      <c r="AU105" s="127"/>
      <c r="AV105" s="127"/>
      <c r="AW105" s="127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5"/>
      <c r="DD105" s="125"/>
      <c r="DE105" s="125"/>
      <c r="DF105" s="125"/>
      <c r="DG105" s="125"/>
      <c r="DH105" s="125"/>
      <c r="DI105" s="125"/>
      <c r="DJ105" s="125"/>
      <c r="DK105" s="125"/>
      <c r="DL105" s="125"/>
      <c r="DM105" s="125"/>
      <c r="DN105" s="125"/>
      <c r="DO105" s="125"/>
      <c r="DP105" s="125"/>
      <c r="DQ105" s="125"/>
      <c r="DR105" s="125"/>
      <c r="DS105" s="125"/>
      <c r="DT105" s="125"/>
      <c r="DU105" s="125"/>
      <c r="DV105" s="125"/>
      <c r="DW105" s="125"/>
      <c r="DX105" s="125"/>
      <c r="DY105" s="125"/>
      <c r="DZ105" s="125"/>
      <c r="EA105" s="125"/>
      <c r="EB105" s="125"/>
      <c r="EC105" s="125"/>
      <c r="ED105" s="125"/>
      <c r="EE105" s="125"/>
      <c r="EF105" s="125"/>
      <c r="EG105" s="125"/>
      <c r="EH105" s="125"/>
      <c r="EI105" s="125"/>
      <c r="EJ105" s="125"/>
      <c r="EK105" s="125"/>
      <c r="EL105" s="125"/>
      <c r="EM105" s="125"/>
      <c r="EN105" s="125"/>
      <c r="EO105" s="125"/>
      <c r="EP105" s="125"/>
      <c r="EQ105" s="125"/>
      <c r="ER105" s="125"/>
      <c r="ES105" s="125"/>
      <c r="ET105" s="125"/>
      <c r="EU105" s="125"/>
      <c r="EV105" s="125"/>
      <c r="EW105" s="125"/>
      <c r="EX105" s="125"/>
      <c r="EY105" s="125"/>
      <c r="EZ105" s="125"/>
      <c r="FA105" s="125"/>
      <c r="FB105" s="125"/>
      <c r="FC105" s="125"/>
      <c r="FD105" s="125"/>
      <c r="FE105" s="125"/>
      <c r="FF105" s="125"/>
      <c r="FG105" s="125"/>
      <c r="FH105" s="125"/>
      <c r="FI105" s="125"/>
      <c r="FJ105" s="125"/>
      <c r="FK105" s="125"/>
      <c r="FL105" s="125"/>
      <c r="FM105" s="125"/>
      <c r="FN105" s="125"/>
      <c r="FO105" s="125"/>
      <c r="FP105" s="125"/>
      <c r="FQ105" s="125"/>
      <c r="FR105" s="125"/>
      <c r="FS105" s="125"/>
      <c r="FT105" s="125"/>
      <c r="FU105" s="125"/>
      <c r="FV105" s="125"/>
      <c r="FW105" s="125"/>
      <c r="FX105" s="125"/>
      <c r="FY105" s="125"/>
      <c r="FZ105" s="125"/>
      <c r="GA105" s="125"/>
      <c r="GB105" s="125"/>
      <c r="GC105" s="125"/>
      <c r="GD105" s="125"/>
      <c r="GE105" s="125"/>
      <c r="GF105" s="125"/>
      <c r="GG105" s="125"/>
      <c r="GH105" s="125"/>
      <c r="GI105" s="125"/>
      <c r="GJ105" s="125"/>
      <c r="GK105" s="125"/>
      <c r="GL105" s="125"/>
      <c r="GM105" s="125"/>
      <c r="GN105" s="125"/>
      <c r="GO105" s="125"/>
      <c r="GP105" s="125"/>
      <c r="GQ105" s="125"/>
      <c r="GR105" s="125"/>
      <c r="GS105" s="125"/>
      <c r="GT105" s="125"/>
      <c r="GU105" s="125"/>
      <c r="GV105" s="125"/>
      <c r="GW105" s="125"/>
      <c r="GX105" s="125"/>
      <c r="GY105" s="125"/>
      <c r="GZ105" s="125"/>
      <c r="HA105" s="125"/>
      <c r="HB105" s="125"/>
      <c r="HC105" s="125"/>
      <c r="HD105" s="125"/>
      <c r="HE105" s="125"/>
      <c r="HF105" s="125"/>
      <c r="HG105" s="125"/>
      <c r="HH105" s="125"/>
      <c r="HI105" s="125"/>
      <c r="HJ105" s="125"/>
      <c r="HK105" s="125"/>
      <c r="HL105" s="125"/>
      <c r="HM105" s="125"/>
      <c r="HN105" s="125"/>
      <c r="HO105" s="125"/>
      <c r="HP105" s="125"/>
      <c r="HQ105" s="125"/>
      <c r="HR105" s="125"/>
      <c r="HS105" s="125"/>
      <c r="HT105" s="125"/>
      <c r="HU105" s="125"/>
      <c r="HV105" s="125"/>
      <c r="HW105" s="125"/>
      <c r="HX105" s="125"/>
      <c r="HY105" s="125"/>
      <c r="HZ105" s="125"/>
      <c r="IA105" s="125"/>
      <c r="IB105" s="125"/>
      <c r="IC105" s="125"/>
      <c r="ID105" s="125"/>
      <c r="IE105" s="125"/>
      <c r="IF105" s="125"/>
      <c r="IG105" s="125"/>
      <c r="IH105" s="125"/>
      <c r="II105" s="125"/>
      <c r="IJ105" s="125"/>
      <c r="IK105" s="125"/>
      <c r="IL105" s="125"/>
      <c r="IM105" s="125"/>
      <c r="IN105" s="125"/>
      <c r="IO105" s="125"/>
      <c r="IP105" s="125"/>
      <c r="IQ105" s="125"/>
      <c r="IR105" s="125"/>
      <c r="IS105" s="125"/>
      <c r="IT105" s="125"/>
      <c r="IU105" s="125"/>
      <c r="IV105" s="125"/>
      <c r="IW105" s="125"/>
      <c r="IX105" s="125"/>
      <c r="IY105" s="125"/>
      <c r="IZ105" s="125"/>
      <c r="JA105" s="125"/>
      <c r="JB105" s="125"/>
      <c r="JC105" s="125"/>
      <c r="JD105" s="125"/>
      <c r="JE105" s="125"/>
      <c r="JF105" s="125"/>
      <c r="JG105" s="125"/>
      <c r="JH105" s="125"/>
      <c r="JI105" s="125"/>
      <c r="JJ105" s="125"/>
      <c r="JK105" s="125"/>
      <c r="JL105" s="125"/>
      <c r="JM105" s="125"/>
      <c r="JN105" s="125"/>
      <c r="JO105" s="125"/>
      <c r="JP105" s="125"/>
      <c r="JQ105" s="125"/>
      <c r="JR105" s="125"/>
      <c r="JS105" s="125"/>
      <c r="JT105" s="125"/>
      <c r="JU105" s="125"/>
      <c r="JV105" s="125"/>
      <c r="JW105" s="125"/>
      <c r="JX105" s="125"/>
      <c r="JY105" s="125"/>
      <c r="JZ105" s="125"/>
      <c r="KA105" s="125"/>
      <c r="KB105" s="125"/>
      <c r="KC105" s="125"/>
      <c r="KD105" s="125"/>
      <c r="KE105" s="125"/>
      <c r="KF105" s="125"/>
      <c r="KG105" s="125"/>
      <c r="KH105" s="125"/>
      <c r="KI105" s="125"/>
      <c r="KJ105" s="125"/>
      <c r="KK105" s="125"/>
      <c r="KL105" s="125"/>
      <c r="KM105" s="125"/>
      <c r="KN105" s="125"/>
      <c r="KO105" s="125"/>
      <c r="KP105" s="125"/>
      <c r="KQ105" s="125"/>
      <c r="KR105" s="125"/>
      <c r="KS105" s="125"/>
      <c r="KT105" s="125"/>
      <c r="KU105" s="125"/>
      <c r="KV105" s="125"/>
      <c r="KW105" s="125"/>
      <c r="KX105" s="125"/>
      <c r="KY105" s="125"/>
      <c r="KZ105" s="125"/>
      <c r="LA105" s="125"/>
      <c r="LB105" s="125"/>
      <c r="LC105" s="125"/>
      <c r="LD105" s="125"/>
      <c r="LE105" s="125"/>
      <c r="LF105" s="125"/>
      <c r="LG105" s="125"/>
      <c r="LH105" s="125"/>
      <c r="LI105" s="125"/>
      <c r="LJ105" s="125"/>
      <c r="LK105" s="125"/>
      <c r="LL105" s="125"/>
      <c r="LM105" s="125"/>
      <c r="LN105" s="125"/>
      <c r="LO105" s="125"/>
      <c r="LP105" s="125"/>
      <c r="LQ105" s="125"/>
      <c r="LR105" s="125"/>
      <c r="LS105" s="125"/>
      <c r="LT105" s="125"/>
      <c r="LU105" s="125"/>
      <c r="LV105" s="125"/>
      <c r="LW105" s="125"/>
      <c r="LX105" s="125"/>
      <c r="LY105" s="125"/>
      <c r="LZ105" s="125"/>
      <c r="MA105" s="125"/>
      <c r="MB105" s="125"/>
      <c r="MC105" s="125"/>
      <c r="MD105" s="125"/>
      <c r="ME105" s="125"/>
      <c r="MF105" s="125"/>
      <c r="MG105" s="125"/>
      <c r="MH105" s="125"/>
      <c r="MI105" s="125"/>
      <c r="MJ105" s="125"/>
      <c r="MK105" s="125"/>
      <c r="ML105" s="125"/>
      <c r="MM105" s="125"/>
      <c r="MN105" s="125"/>
      <c r="MO105" s="125"/>
      <c r="MP105" s="125"/>
      <c r="MQ105" s="125"/>
      <c r="MR105" s="125"/>
      <c r="MS105" s="125"/>
      <c r="MT105" s="125"/>
      <c r="MU105" s="125"/>
      <c r="MV105" s="125"/>
      <c r="MW105" s="125"/>
      <c r="MX105" s="125"/>
      <c r="MY105" s="125"/>
      <c r="MZ105" s="125"/>
    </row>
    <row r="106" spans="2:364">
      <c r="B106" s="125"/>
      <c r="C106" s="125"/>
      <c r="D106" s="125"/>
      <c r="E106" s="125"/>
      <c r="F106" s="125"/>
      <c r="G106" s="125"/>
      <c r="H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9" t="s">
        <v>317</v>
      </c>
      <c r="AT106" s="130" t="s">
        <v>352</v>
      </c>
      <c r="AU106" s="127"/>
      <c r="AV106" s="127"/>
      <c r="AW106" s="127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5"/>
      <c r="BX106" s="125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25"/>
      <c r="DD106" s="125"/>
      <c r="DE106" s="125"/>
      <c r="DF106" s="125"/>
      <c r="DG106" s="125"/>
      <c r="DH106" s="125"/>
      <c r="DI106" s="125"/>
      <c r="DJ106" s="125"/>
      <c r="DK106" s="125"/>
      <c r="DL106" s="125"/>
      <c r="DM106" s="125"/>
      <c r="DN106" s="125"/>
      <c r="DO106" s="125"/>
      <c r="DP106" s="125"/>
      <c r="DQ106" s="125"/>
      <c r="DR106" s="125"/>
      <c r="DS106" s="125"/>
      <c r="DT106" s="125"/>
      <c r="DU106" s="125"/>
      <c r="DV106" s="125"/>
      <c r="DW106" s="125"/>
      <c r="DX106" s="125"/>
      <c r="DY106" s="125"/>
      <c r="DZ106" s="125"/>
      <c r="EA106" s="125"/>
      <c r="EB106" s="125"/>
      <c r="EC106" s="125"/>
      <c r="ED106" s="125"/>
      <c r="EE106" s="125"/>
      <c r="EF106" s="125"/>
      <c r="EG106" s="125"/>
      <c r="EH106" s="125"/>
      <c r="EI106" s="125"/>
      <c r="EJ106" s="125"/>
      <c r="EK106" s="125"/>
      <c r="EL106" s="125"/>
      <c r="EM106" s="125"/>
      <c r="EN106" s="125"/>
      <c r="EO106" s="125"/>
      <c r="EP106" s="125"/>
      <c r="EQ106" s="125"/>
      <c r="ER106" s="125"/>
      <c r="ES106" s="125"/>
      <c r="ET106" s="125"/>
      <c r="EU106" s="125"/>
      <c r="EV106" s="125"/>
      <c r="EW106" s="125"/>
      <c r="EX106" s="125"/>
      <c r="EY106" s="125"/>
      <c r="EZ106" s="125"/>
      <c r="FA106" s="125"/>
      <c r="FB106" s="125"/>
      <c r="FC106" s="125"/>
      <c r="FD106" s="125"/>
      <c r="FE106" s="125"/>
      <c r="FF106" s="125"/>
      <c r="FG106" s="125"/>
      <c r="FH106" s="125"/>
      <c r="FI106" s="125"/>
      <c r="FJ106" s="125"/>
      <c r="FK106" s="125"/>
      <c r="FL106" s="125"/>
      <c r="FM106" s="125"/>
      <c r="FN106" s="125"/>
      <c r="FO106" s="125"/>
      <c r="FP106" s="125"/>
      <c r="FQ106" s="125"/>
      <c r="FR106" s="125"/>
      <c r="FS106" s="125"/>
      <c r="FT106" s="125"/>
      <c r="FU106" s="125"/>
      <c r="FV106" s="125"/>
      <c r="FW106" s="125"/>
      <c r="FX106" s="125"/>
      <c r="FY106" s="125"/>
      <c r="FZ106" s="125"/>
      <c r="GA106" s="125"/>
      <c r="GB106" s="125"/>
      <c r="GC106" s="125"/>
      <c r="GD106" s="125"/>
      <c r="GE106" s="125"/>
      <c r="GF106" s="125"/>
      <c r="GG106" s="125"/>
      <c r="GH106" s="125"/>
      <c r="GI106" s="125"/>
      <c r="GJ106" s="125"/>
      <c r="GK106" s="125"/>
      <c r="GL106" s="125"/>
      <c r="GM106" s="125"/>
      <c r="GN106" s="125"/>
      <c r="GO106" s="125"/>
      <c r="GP106" s="125"/>
      <c r="GQ106" s="125"/>
      <c r="GR106" s="125"/>
      <c r="GS106" s="125"/>
      <c r="GT106" s="125"/>
      <c r="GU106" s="125"/>
      <c r="GV106" s="125"/>
      <c r="GW106" s="125"/>
      <c r="GX106" s="125"/>
      <c r="GY106" s="125"/>
      <c r="GZ106" s="125"/>
      <c r="HA106" s="125"/>
      <c r="HB106" s="125"/>
      <c r="HC106" s="125"/>
      <c r="HD106" s="125"/>
      <c r="HE106" s="125"/>
      <c r="HF106" s="125"/>
      <c r="HG106" s="125"/>
      <c r="HH106" s="125"/>
      <c r="HI106" s="125"/>
      <c r="HJ106" s="125"/>
      <c r="HK106" s="125"/>
      <c r="HL106" s="125"/>
      <c r="HM106" s="125"/>
      <c r="HN106" s="125"/>
      <c r="HO106" s="125"/>
      <c r="HP106" s="125"/>
      <c r="HQ106" s="125"/>
      <c r="HR106" s="125"/>
      <c r="HS106" s="125"/>
      <c r="HT106" s="125"/>
      <c r="HU106" s="125"/>
      <c r="HV106" s="125"/>
      <c r="HW106" s="125"/>
      <c r="HX106" s="125"/>
      <c r="HY106" s="125"/>
      <c r="HZ106" s="125"/>
      <c r="IA106" s="125"/>
      <c r="IB106" s="125"/>
      <c r="IC106" s="125"/>
      <c r="ID106" s="125"/>
      <c r="IE106" s="125"/>
      <c r="IF106" s="125"/>
      <c r="IG106" s="125"/>
      <c r="IH106" s="125"/>
      <c r="II106" s="125"/>
      <c r="IJ106" s="125"/>
      <c r="IK106" s="125"/>
      <c r="IL106" s="125"/>
      <c r="IM106" s="125"/>
      <c r="IN106" s="125"/>
      <c r="IO106" s="125"/>
      <c r="IP106" s="125"/>
      <c r="IQ106" s="125"/>
      <c r="IR106" s="125"/>
      <c r="IS106" s="125"/>
      <c r="IT106" s="125"/>
      <c r="IU106" s="125"/>
      <c r="IV106" s="125"/>
      <c r="IW106" s="125"/>
      <c r="IX106" s="125"/>
      <c r="IY106" s="125"/>
      <c r="IZ106" s="125"/>
      <c r="JA106" s="125"/>
      <c r="JB106" s="125"/>
      <c r="JC106" s="125"/>
      <c r="JD106" s="125"/>
      <c r="JE106" s="125"/>
      <c r="JF106" s="125"/>
      <c r="JG106" s="125"/>
      <c r="JH106" s="125"/>
      <c r="JI106" s="125"/>
      <c r="JJ106" s="125"/>
      <c r="JK106" s="125"/>
      <c r="JL106" s="125"/>
      <c r="JM106" s="125"/>
      <c r="JN106" s="125"/>
      <c r="JO106" s="125"/>
      <c r="JP106" s="125"/>
      <c r="JQ106" s="125"/>
      <c r="JR106" s="125"/>
      <c r="JS106" s="125"/>
      <c r="JT106" s="125"/>
      <c r="JU106" s="125"/>
      <c r="JV106" s="125"/>
      <c r="JW106" s="125"/>
      <c r="JX106" s="125"/>
      <c r="JY106" s="125"/>
      <c r="JZ106" s="125"/>
      <c r="KA106" s="125"/>
      <c r="KB106" s="125"/>
      <c r="KC106" s="125"/>
      <c r="KD106" s="125"/>
      <c r="KE106" s="125"/>
      <c r="KF106" s="125"/>
      <c r="KG106" s="125"/>
      <c r="KH106" s="125"/>
      <c r="KI106" s="125"/>
      <c r="KJ106" s="125"/>
      <c r="KK106" s="125"/>
      <c r="KL106" s="125"/>
      <c r="KM106" s="125"/>
      <c r="KN106" s="125"/>
      <c r="KO106" s="125"/>
      <c r="KP106" s="125"/>
      <c r="KQ106" s="125"/>
      <c r="KR106" s="125"/>
      <c r="KS106" s="125"/>
      <c r="KT106" s="125"/>
      <c r="KU106" s="125"/>
      <c r="KV106" s="125"/>
      <c r="KW106" s="125"/>
      <c r="KX106" s="125"/>
      <c r="KY106" s="125"/>
      <c r="KZ106" s="125"/>
      <c r="LA106" s="125"/>
      <c r="LB106" s="125"/>
      <c r="LC106" s="125"/>
      <c r="LD106" s="125"/>
      <c r="LE106" s="125"/>
      <c r="LF106" s="125"/>
      <c r="LG106" s="125"/>
      <c r="LH106" s="125"/>
      <c r="LI106" s="125"/>
      <c r="LJ106" s="125"/>
      <c r="LK106" s="125"/>
      <c r="LL106" s="125"/>
      <c r="LM106" s="125"/>
      <c r="LN106" s="125"/>
      <c r="LO106" s="125"/>
      <c r="LP106" s="125"/>
      <c r="LQ106" s="125"/>
      <c r="LR106" s="125"/>
      <c r="LS106" s="125"/>
      <c r="LT106" s="125"/>
      <c r="LU106" s="125"/>
      <c r="LV106" s="125"/>
      <c r="LW106" s="125"/>
      <c r="LX106" s="125"/>
      <c r="LY106" s="125"/>
      <c r="LZ106" s="125"/>
      <c r="MA106" s="125"/>
      <c r="MB106" s="125"/>
      <c r="MC106" s="125"/>
      <c r="MD106" s="125"/>
      <c r="ME106" s="125"/>
      <c r="MF106" s="125"/>
      <c r="MG106" s="125"/>
      <c r="MH106" s="125"/>
      <c r="MI106" s="125"/>
      <c r="MJ106" s="125"/>
      <c r="MK106" s="125"/>
      <c r="ML106" s="125"/>
      <c r="MM106" s="125"/>
      <c r="MN106" s="125"/>
      <c r="MO106" s="125"/>
      <c r="MP106" s="125"/>
      <c r="MQ106" s="125"/>
      <c r="MR106" s="125"/>
      <c r="MS106" s="125"/>
      <c r="MT106" s="125"/>
      <c r="MU106" s="125"/>
      <c r="MV106" s="125"/>
      <c r="MW106" s="125"/>
      <c r="MX106" s="125"/>
      <c r="MY106" s="125"/>
      <c r="MZ106" s="125"/>
    </row>
    <row r="107" spans="2:364">
      <c r="B107" s="125"/>
      <c r="C107" s="125"/>
      <c r="D107" s="125"/>
      <c r="E107" s="125"/>
      <c r="F107" s="125"/>
      <c r="G107" s="125"/>
      <c r="H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9" t="s">
        <v>317</v>
      </c>
      <c r="AT107" s="130" t="s">
        <v>353</v>
      </c>
      <c r="AU107" s="127"/>
      <c r="AV107" s="127"/>
      <c r="AW107" s="127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5"/>
      <c r="DD107" s="125"/>
      <c r="DE107" s="125"/>
      <c r="DF107" s="125"/>
      <c r="DG107" s="125"/>
      <c r="DH107" s="125"/>
      <c r="DI107" s="125"/>
      <c r="DJ107" s="125"/>
      <c r="DK107" s="125"/>
      <c r="DL107" s="125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5"/>
      <c r="DW107" s="125"/>
      <c r="DX107" s="125"/>
      <c r="DY107" s="125"/>
      <c r="DZ107" s="125"/>
      <c r="EA107" s="125"/>
      <c r="EB107" s="125"/>
      <c r="EC107" s="125"/>
      <c r="ED107" s="125"/>
      <c r="EE107" s="125"/>
      <c r="EF107" s="125"/>
      <c r="EG107" s="125"/>
      <c r="EH107" s="125"/>
      <c r="EI107" s="125"/>
      <c r="EJ107" s="125"/>
      <c r="EK107" s="125"/>
      <c r="EL107" s="125"/>
      <c r="EM107" s="125"/>
      <c r="EN107" s="125"/>
      <c r="EO107" s="125"/>
      <c r="EP107" s="125"/>
      <c r="EQ107" s="125"/>
      <c r="ER107" s="125"/>
      <c r="ES107" s="125"/>
      <c r="ET107" s="125"/>
      <c r="EU107" s="125"/>
      <c r="EV107" s="125"/>
      <c r="EW107" s="125"/>
      <c r="EX107" s="125"/>
      <c r="EY107" s="125"/>
      <c r="EZ107" s="125"/>
      <c r="FA107" s="125"/>
      <c r="FB107" s="125"/>
      <c r="FC107" s="125"/>
      <c r="FD107" s="125"/>
      <c r="FE107" s="125"/>
      <c r="FF107" s="125"/>
      <c r="FG107" s="125"/>
      <c r="FH107" s="125"/>
      <c r="FI107" s="125"/>
      <c r="FJ107" s="125"/>
      <c r="FK107" s="125"/>
      <c r="FL107" s="125"/>
      <c r="FM107" s="125"/>
      <c r="FN107" s="125"/>
      <c r="FO107" s="125"/>
      <c r="FP107" s="125"/>
      <c r="FQ107" s="125"/>
      <c r="FR107" s="125"/>
      <c r="FS107" s="125"/>
      <c r="FT107" s="125"/>
      <c r="FU107" s="125"/>
      <c r="FV107" s="125"/>
      <c r="FW107" s="125"/>
      <c r="FX107" s="125"/>
      <c r="FY107" s="125"/>
      <c r="FZ107" s="125"/>
      <c r="GA107" s="125"/>
      <c r="GB107" s="125"/>
      <c r="GC107" s="125"/>
      <c r="GD107" s="125"/>
      <c r="GE107" s="125"/>
      <c r="GF107" s="125"/>
      <c r="GG107" s="125"/>
      <c r="GH107" s="125"/>
      <c r="GI107" s="125"/>
      <c r="GJ107" s="125"/>
      <c r="GK107" s="125"/>
      <c r="GL107" s="125"/>
      <c r="GM107" s="125"/>
      <c r="GN107" s="125"/>
      <c r="GO107" s="125"/>
      <c r="GP107" s="125"/>
      <c r="GQ107" s="125"/>
      <c r="GR107" s="125"/>
      <c r="GS107" s="125"/>
      <c r="GT107" s="125"/>
      <c r="GU107" s="125"/>
      <c r="GV107" s="125"/>
      <c r="GW107" s="125"/>
      <c r="GX107" s="125"/>
      <c r="GY107" s="125"/>
      <c r="GZ107" s="125"/>
      <c r="HA107" s="125"/>
      <c r="HB107" s="125"/>
      <c r="HC107" s="125"/>
      <c r="HD107" s="125"/>
      <c r="HE107" s="125"/>
      <c r="HF107" s="125"/>
      <c r="HG107" s="125"/>
      <c r="HH107" s="125"/>
      <c r="HI107" s="125"/>
      <c r="HJ107" s="125"/>
      <c r="HK107" s="125"/>
      <c r="HL107" s="125"/>
      <c r="HM107" s="125"/>
      <c r="HN107" s="125"/>
      <c r="HO107" s="125"/>
      <c r="HP107" s="125"/>
      <c r="HQ107" s="125"/>
      <c r="HR107" s="125"/>
      <c r="HS107" s="125"/>
      <c r="HT107" s="125"/>
      <c r="HU107" s="125"/>
      <c r="HV107" s="125"/>
      <c r="HW107" s="125"/>
      <c r="HX107" s="125"/>
      <c r="HY107" s="125"/>
      <c r="HZ107" s="125"/>
      <c r="IA107" s="125"/>
      <c r="IB107" s="125"/>
      <c r="IC107" s="125"/>
      <c r="ID107" s="125"/>
      <c r="IE107" s="125"/>
      <c r="IF107" s="125"/>
      <c r="IG107" s="125"/>
      <c r="IH107" s="125"/>
      <c r="II107" s="125"/>
      <c r="IJ107" s="125"/>
      <c r="IK107" s="125"/>
      <c r="IL107" s="125"/>
      <c r="IM107" s="125"/>
      <c r="IN107" s="125"/>
      <c r="IO107" s="125"/>
      <c r="IP107" s="125"/>
      <c r="IQ107" s="125"/>
      <c r="IR107" s="125"/>
      <c r="IS107" s="125"/>
      <c r="IT107" s="125"/>
      <c r="IU107" s="125"/>
      <c r="IV107" s="125"/>
      <c r="IW107" s="125"/>
      <c r="IX107" s="125"/>
      <c r="IY107" s="125"/>
      <c r="IZ107" s="125"/>
      <c r="JA107" s="125"/>
      <c r="JB107" s="125"/>
      <c r="JC107" s="125"/>
      <c r="JD107" s="125"/>
      <c r="JE107" s="125"/>
      <c r="JF107" s="125"/>
      <c r="JG107" s="125"/>
      <c r="JH107" s="125"/>
      <c r="JI107" s="125"/>
      <c r="JJ107" s="125"/>
      <c r="JK107" s="125"/>
      <c r="JL107" s="125"/>
      <c r="JM107" s="125"/>
      <c r="JN107" s="125"/>
      <c r="JO107" s="125"/>
      <c r="JP107" s="125"/>
      <c r="JQ107" s="125"/>
      <c r="JR107" s="125"/>
      <c r="JS107" s="125"/>
      <c r="JT107" s="125"/>
      <c r="JU107" s="125"/>
      <c r="JV107" s="125"/>
      <c r="JW107" s="125"/>
      <c r="JX107" s="125"/>
      <c r="JY107" s="125"/>
      <c r="JZ107" s="125"/>
      <c r="KA107" s="125"/>
      <c r="KB107" s="125"/>
      <c r="KC107" s="125"/>
      <c r="KD107" s="125"/>
      <c r="KE107" s="125"/>
      <c r="KF107" s="125"/>
      <c r="KG107" s="125"/>
      <c r="KH107" s="125"/>
      <c r="KI107" s="125"/>
      <c r="KJ107" s="125"/>
      <c r="KK107" s="125"/>
      <c r="KL107" s="125"/>
      <c r="KM107" s="125"/>
      <c r="KN107" s="125"/>
      <c r="KO107" s="125"/>
      <c r="KP107" s="125"/>
      <c r="KQ107" s="125"/>
      <c r="KR107" s="125"/>
      <c r="KS107" s="125"/>
      <c r="KT107" s="125"/>
      <c r="KU107" s="125"/>
      <c r="KV107" s="125"/>
      <c r="KW107" s="125"/>
      <c r="KX107" s="125"/>
      <c r="KY107" s="125"/>
      <c r="KZ107" s="125"/>
      <c r="LA107" s="125"/>
      <c r="LB107" s="125"/>
      <c r="LC107" s="125"/>
      <c r="LD107" s="125"/>
      <c r="LE107" s="125"/>
      <c r="LF107" s="125"/>
      <c r="LG107" s="125"/>
      <c r="LH107" s="125"/>
      <c r="LI107" s="125"/>
      <c r="LJ107" s="125"/>
      <c r="LK107" s="125"/>
      <c r="LL107" s="125"/>
      <c r="LM107" s="125"/>
      <c r="LN107" s="125"/>
      <c r="LO107" s="125"/>
      <c r="LP107" s="125"/>
      <c r="LQ107" s="125"/>
      <c r="LR107" s="125"/>
      <c r="LS107" s="125"/>
      <c r="LT107" s="125"/>
      <c r="LU107" s="125"/>
      <c r="LV107" s="125"/>
      <c r="LW107" s="125"/>
      <c r="LX107" s="125"/>
      <c r="LY107" s="125"/>
      <c r="LZ107" s="125"/>
      <c r="MA107" s="125"/>
      <c r="MB107" s="125"/>
      <c r="MC107" s="125"/>
      <c r="MD107" s="125"/>
      <c r="ME107" s="125"/>
      <c r="MF107" s="125"/>
      <c r="MG107" s="125"/>
      <c r="MH107" s="125"/>
      <c r="MI107" s="125"/>
      <c r="MJ107" s="125"/>
      <c r="MK107" s="125"/>
      <c r="ML107" s="125"/>
      <c r="MM107" s="125"/>
      <c r="MN107" s="125"/>
      <c r="MO107" s="125"/>
      <c r="MP107" s="125"/>
      <c r="MQ107" s="125"/>
      <c r="MR107" s="125"/>
      <c r="MS107" s="125"/>
      <c r="MT107" s="125"/>
      <c r="MU107" s="125"/>
      <c r="MV107" s="125"/>
      <c r="MW107" s="125"/>
      <c r="MX107" s="125"/>
      <c r="MY107" s="125"/>
      <c r="MZ107" s="125"/>
    </row>
    <row r="108" spans="2:364">
      <c r="B108" s="125"/>
      <c r="C108" s="125"/>
      <c r="D108" s="125"/>
      <c r="E108" s="125"/>
      <c r="F108" s="125"/>
      <c r="G108" s="125"/>
      <c r="H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9" t="s">
        <v>317</v>
      </c>
      <c r="AT108" s="130" t="s">
        <v>354</v>
      </c>
      <c r="AU108" s="127"/>
      <c r="AV108" s="127"/>
      <c r="AW108" s="127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/>
      <c r="CV108" s="125"/>
      <c r="CW108" s="125"/>
      <c r="CX108" s="125"/>
      <c r="CY108" s="125"/>
      <c r="CZ108" s="125"/>
      <c r="DA108" s="125"/>
      <c r="DB108" s="125"/>
      <c r="DC108" s="125"/>
      <c r="DD108" s="125"/>
      <c r="DE108" s="125"/>
      <c r="DF108" s="125"/>
      <c r="DG108" s="125"/>
      <c r="DH108" s="125"/>
      <c r="DI108" s="125"/>
      <c r="DJ108" s="125"/>
      <c r="DK108" s="125"/>
      <c r="DL108" s="125"/>
      <c r="DM108" s="125"/>
      <c r="DN108" s="125"/>
      <c r="DO108" s="125"/>
      <c r="DP108" s="125"/>
      <c r="DQ108" s="125"/>
      <c r="DR108" s="125"/>
      <c r="DS108" s="125"/>
      <c r="DT108" s="125"/>
      <c r="DU108" s="125"/>
      <c r="DV108" s="125"/>
      <c r="DW108" s="125"/>
      <c r="DX108" s="125"/>
      <c r="DY108" s="125"/>
      <c r="DZ108" s="125"/>
      <c r="EA108" s="125"/>
      <c r="EB108" s="125"/>
      <c r="EC108" s="125"/>
      <c r="ED108" s="125"/>
      <c r="EE108" s="125"/>
      <c r="EF108" s="125"/>
      <c r="EG108" s="125"/>
      <c r="EH108" s="125"/>
      <c r="EI108" s="125"/>
      <c r="EJ108" s="125"/>
      <c r="EK108" s="125"/>
      <c r="EL108" s="125"/>
      <c r="EM108" s="125"/>
      <c r="EN108" s="125"/>
      <c r="EO108" s="125"/>
      <c r="EP108" s="125"/>
      <c r="EQ108" s="125"/>
      <c r="ER108" s="125"/>
      <c r="ES108" s="125"/>
      <c r="ET108" s="125"/>
      <c r="EU108" s="125"/>
      <c r="EV108" s="125"/>
      <c r="EW108" s="125"/>
      <c r="EX108" s="125"/>
      <c r="EY108" s="125"/>
      <c r="EZ108" s="125"/>
      <c r="FA108" s="125"/>
      <c r="FB108" s="125"/>
      <c r="FC108" s="125"/>
      <c r="FD108" s="125"/>
      <c r="FE108" s="125"/>
      <c r="FF108" s="125"/>
      <c r="FG108" s="125"/>
      <c r="FH108" s="125"/>
      <c r="FI108" s="125"/>
      <c r="FJ108" s="125"/>
      <c r="FK108" s="125"/>
      <c r="FL108" s="125"/>
      <c r="FM108" s="125"/>
      <c r="FN108" s="125"/>
      <c r="FO108" s="125"/>
      <c r="FP108" s="125"/>
      <c r="FQ108" s="125"/>
      <c r="FR108" s="125"/>
      <c r="FS108" s="125"/>
      <c r="FT108" s="125"/>
      <c r="FU108" s="125"/>
      <c r="FV108" s="125"/>
      <c r="FW108" s="125"/>
      <c r="FX108" s="125"/>
      <c r="FY108" s="125"/>
      <c r="FZ108" s="125"/>
      <c r="GA108" s="125"/>
      <c r="GB108" s="125"/>
      <c r="GC108" s="125"/>
      <c r="GD108" s="125"/>
      <c r="GE108" s="125"/>
      <c r="GF108" s="125"/>
      <c r="GG108" s="125"/>
      <c r="GH108" s="125"/>
      <c r="GI108" s="125"/>
      <c r="GJ108" s="125"/>
      <c r="GK108" s="125"/>
      <c r="GL108" s="125"/>
      <c r="GM108" s="125"/>
      <c r="GN108" s="125"/>
      <c r="GO108" s="125"/>
      <c r="GP108" s="125"/>
      <c r="GQ108" s="125"/>
      <c r="GR108" s="125"/>
      <c r="GS108" s="125"/>
      <c r="GT108" s="125"/>
      <c r="GU108" s="125"/>
      <c r="GV108" s="125"/>
      <c r="GW108" s="125"/>
      <c r="GX108" s="125"/>
      <c r="GY108" s="125"/>
      <c r="GZ108" s="125"/>
      <c r="HA108" s="125"/>
      <c r="HB108" s="125"/>
      <c r="HC108" s="125"/>
      <c r="HD108" s="125"/>
      <c r="HE108" s="125"/>
      <c r="HF108" s="125"/>
      <c r="HG108" s="125"/>
      <c r="HH108" s="125"/>
      <c r="HI108" s="125"/>
      <c r="HJ108" s="125"/>
      <c r="HK108" s="125"/>
      <c r="HL108" s="125"/>
      <c r="HM108" s="125"/>
      <c r="HN108" s="125"/>
      <c r="HO108" s="125"/>
      <c r="HP108" s="125"/>
      <c r="HQ108" s="125"/>
      <c r="HR108" s="125"/>
      <c r="HS108" s="125"/>
      <c r="HT108" s="125"/>
      <c r="HU108" s="125"/>
      <c r="HV108" s="125"/>
      <c r="HW108" s="125"/>
      <c r="HX108" s="125"/>
      <c r="HY108" s="125"/>
      <c r="HZ108" s="125"/>
      <c r="IA108" s="125"/>
      <c r="IB108" s="125"/>
      <c r="IC108" s="125"/>
      <c r="ID108" s="125"/>
      <c r="IE108" s="125"/>
      <c r="IF108" s="125"/>
      <c r="IG108" s="125"/>
      <c r="IH108" s="125"/>
      <c r="II108" s="125"/>
      <c r="IJ108" s="125"/>
      <c r="IK108" s="125"/>
      <c r="IL108" s="125"/>
      <c r="IM108" s="125"/>
      <c r="IN108" s="125"/>
      <c r="IO108" s="125"/>
      <c r="IP108" s="125"/>
      <c r="IQ108" s="125"/>
      <c r="IR108" s="125"/>
      <c r="IS108" s="125"/>
      <c r="IT108" s="125"/>
      <c r="IU108" s="125"/>
      <c r="IV108" s="125"/>
      <c r="IW108" s="125"/>
      <c r="IX108" s="125"/>
      <c r="IY108" s="125"/>
      <c r="IZ108" s="125"/>
      <c r="JA108" s="125"/>
      <c r="JB108" s="125"/>
      <c r="JC108" s="125"/>
      <c r="JD108" s="125"/>
      <c r="JE108" s="125"/>
      <c r="JF108" s="125"/>
      <c r="JG108" s="125"/>
      <c r="JH108" s="125"/>
      <c r="JI108" s="125"/>
      <c r="JJ108" s="125"/>
      <c r="JK108" s="125"/>
      <c r="JL108" s="125"/>
      <c r="JM108" s="125"/>
      <c r="JN108" s="125"/>
      <c r="JO108" s="125"/>
      <c r="JP108" s="125"/>
      <c r="JQ108" s="125"/>
      <c r="JR108" s="125"/>
      <c r="JS108" s="125"/>
      <c r="JT108" s="125"/>
      <c r="JU108" s="125"/>
      <c r="JV108" s="125"/>
      <c r="JW108" s="125"/>
      <c r="JX108" s="125"/>
      <c r="JY108" s="125"/>
      <c r="JZ108" s="125"/>
      <c r="KA108" s="125"/>
      <c r="KB108" s="125"/>
      <c r="KC108" s="125"/>
      <c r="KD108" s="125"/>
      <c r="KE108" s="125"/>
      <c r="KF108" s="125"/>
      <c r="KG108" s="125"/>
      <c r="KH108" s="125"/>
      <c r="KI108" s="125"/>
      <c r="KJ108" s="125"/>
      <c r="KK108" s="125"/>
      <c r="KL108" s="125"/>
      <c r="KM108" s="125"/>
      <c r="KN108" s="125"/>
      <c r="KO108" s="125"/>
      <c r="KP108" s="125"/>
      <c r="KQ108" s="125"/>
      <c r="KR108" s="125"/>
      <c r="KS108" s="125"/>
      <c r="KT108" s="125"/>
      <c r="KU108" s="125"/>
      <c r="KV108" s="125"/>
      <c r="KW108" s="125"/>
      <c r="KX108" s="125"/>
      <c r="KY108" s="125"/>
      <c r="KZ108" s="125"/>
      <c r="LA108" s="125"/>
      <c r="LB108" s="125"/>
      <c r="LC108" s="125"/>
      <c r="LD108" s="125"/>
      <c r="LE108" s="125"/>
      <c r="LF108" s="125"/>
      <c r="LG108" s="125"/>
      <c r="LH108" s="125"/>
      <c r="LI108" s="125"/>
      <c r="LJ108" s="125"/>
      <c r="LK108" s="125"/>
      <c r="LL108" s="125"/>
      <c r="LM108" s="125"/>
      <c r="LN108" s="125"/>
      <c r="LO108" s="125"/>
      <c r="LP108" s="125"/>
      <c r="LQ108" s="125"/>
      <c r="LR108" s="125"/>
      <c r="LS108" s="125"/>
      <c r="LT108" s="125"/>
      <c r="LU108" s="125"/>
      <c r="LV108" s="125"/>
      <c r="LW108" s="125"/>
      <c r="LX108" s="125"/>
      <c r="LY108" s="125"/>
      <c r="LZ108" s="125"/>
      <c r="MA108" s="125"/>
      <c r="MB108" s="125"/>
      <c r="MC108" s="125"/>
      <c r="MD108" s="125"/>
      <c r="ME108" s="125"/>
      <c r="MF108" s="125"/>
      <c r="MG108" s="125"/>
      <c r="MH108" s="125"/>
      <c r="MI108" s="125"/>
      <c r="MJ108" s="125"/>
      <c r="MK108" s="125"/>
      <c r="ML108" s="125"/>
      <c r="MM108" s="125"/>
      <c r="MN108" s="125"/>
      <c r="MO108" s="125"/>
      <c r="MP108" s="125"/>
      <c r="MQ108" s="125"/>
      <c r="MR108" s="125"/>
      <c r="MS108" s="125"/>
      <c r="MT108" s="125"/>
      <c r="MU108" s="125"/>
      <c r="MV108" s="125"/>
      <c r="MW108" s="125"/>
      <c r="MX108" s="125"/>
      <c r="MY108" s="125"/>
      <c r="MZ108" s="125"/>
    </row>
    <row r="109" spans="2:364">
      <c r="B109" s="125"/>
      <c r="C109" s="125"/>
      <c r="D109" s="125"/>
      <c r="E109" s="125"/>
      <c r="F109" s="125"/>
      <c r="G109" s="125"/>
      <c r="H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9" t="s">
        <v>317</v>
      </c>
      <c r="AT109" s="130" t="s">
        <v>355</v>
      </c>
      <c r="AU109" s="127"/>
      <c r="AV109" s="127"/>
      <c r="AW109" s="127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5"/>
      <c r="BZ109" s="125"/>
      <c r="CA109" s="125"/>
      <c r="CB109" s="125"/>
      <c r="CC109" s="125"/>
      <c r="CD109" s="125"/>
      <c r="CE109" s="125"/>
      <c r="CF109" s="125"/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  <c r="CQ109" s="125"/>
      <c r="CR109" s="125"/>
      <c r="CS109" s="125"/>
      <c r="CT109" s="125"/>
      <c r="CU109" s="125"/>
      <c r="CV109" s="125"/>
      <c r="CW109" s="125"/>
      <c r="CX109" s="125"/>
      <c r="CY109" s="125"/>
      <c r="CZ109" s="125"/>
      <c r="DA109" s="125"/>
      <c r="DB109" s="125"/>
      <c r="DC109" s="125"/>
      <c r="DD109" s="125"/>
      <c r="DE109" s="125"/>
      <c r="DF109" s="125"/>
      <c r="DG109" s="125"/>
      <c r="DH109" s="125"/>
      <c r="DI109" s="125"/>
      <c r="DJ109" s="125"/>
      <c r="DK109" s="125"/>
      <c r="DL109" s="125"/>
      <c r="DM109" s="125"/>
      <c r="DN109" s="125"/>
      <c r="DO109" s="125"/>
      <c r="DP109" s="125"/>
      <c r="DQ109" s="125"/>
      <c r="DR109" s="125"/>
      <c r="DS109" s="125"/>
      <c r="DT109" s="125"/>
      <c r="DU109" s="125"/>
      <c r="DV109" s="125"/>
      <c r="DW109" s="125"/>
      <c r="DX109" s="125"/>
      <c r="DY109" s="125"/>
      <c r="DZ109" s="125"/>
      <c r="EA109" s="125"/>
      <c r="EB109" s="125"/>
      <c r="EC109" s="125"/>
      <c r="ED109" s="125"/>
      <c r="EE109" s="125"/>
      <c r="EF109" s="125"/>
      <c r="EG109" s="125"/>
      <c r="EH109" s="125"/>
      <c r="EI109" s="125"/>
      <c r="EJ109" s="125"/>
      <c r="EK109" s="125"/>
      <c r="EL109" s="125"/>
      <c r="EM109" s="125"/>
      <c r="EN109" s="125"/>
      <c r="EO109" s="125"/>
      <c r="EP109" s="125"/>
      <c r="EQ109" s="125"/>
      <c r="ER109" s="125"/>
      <c r="ES109" s="125"/>
      <c r="ET109" s="125"/>
      <c r="EU109" s="125"/>
      <c r="EV109" s="125"/>
      <c r="EW109" s="125"/>
      <c r="EX109" s="125"/>
      <c r="EY109" s="125"/>
      <c r="EZ109" s="125"/>
      <c r="FA109" s="125"/>
      <c r="FB109" s="125"/>
      <c r="FC109" s="125"/>
      <c r="FD109" s="125"/>
      <c r="FE109" s="125"/>
      <c r="FF109" s="125"/>
      <c r="FG109" s="125"/>
      <c r="FH109" s="125"/>
      <c r="FI109" s="125"/>
      <c r="FJ109" s="125"/>
      <c r="FK109" s="125"/>
      <c r="FL109" s="125"/>
      <c r="FM109" s="125"/>
      <c r="FN109" s="125"/>
      <c r="FO109" s="125"/>
      <c r="FP109" s="125"/>
      <c r="FQ109" s="125"/>
      <c r="FR109" s="125"/>
      <c r="FS109" s="125"/>
      <c r="FT109" s="125"/>
      <c r="FU109" s="125"/>
      <c r="FV109" s="125"/>
      <c r="FW109" s="125"/>
      <c r="FX109" s="125"/>
      <c r="FY109" s="125"/>
      <c r="FZ109" s="125"/>
      <c r="GA109" s="125"/>
      <c r="GB109" s="125"/>
      <c r="GC109" s="125"/>
      <c r="GD109" s="125"/>
      <c r="GE109" s="125"/>
      <c r="GF109" s="125"/>
      <c r="GG109" s="125"/>
      <c r="GH109" s="125"/>
      <c r="GI109" s="125"/>
      <c r="GJ109" s="125"/>
      <c r="GK109" s="125"/>
      <c r="GL109" s="125"/>
      <c r="GM109" s="125"/>
      <c r="GN109" s="125"/>
      <c r="GO109" s="125"/>
      <c r="GP109" s="125"/>
      <c r="GQ109" s="125"/>
      <c r="GR109" s="125"/>
      <c r="GS109" s="125"/>
      <c r="GT109" s="125"/>
      <c r="GU109" s="125"/>
      <c r="GV109" s="125"/>
      <c r="GW109" s="125"/>
      <c r="GX109" s="125"/>
      <c r="GY109" s="125"/>
      <c r="GZ109" s="125"/>
      <c r="HA109" s="125"/>
      <c r="HB109" s="125"/>
      <c r="HC109" s="125"/>
      <c r="HD109" s="125"/>
      <c r="HE109" s="125"/>
      <c r="HF109" s="125"/>
      <c r="HG109" s="125"/>
      <c r="HH109" s="125"/>
      <c r="HI109" s="125"/>
      <c r="HJ109" s="125"/>
      <c r="HK109" s="125"/>
      <c r="HL109" s="125"/>
      <c r="HM109" s="125"/>
      <c r="HN109" s="125"/>
      <c r="HO109" s="125"/>
      <c r="HP109" s="125"/>
      <c r="HQ109" s="125"/>
      <c r="HR109" s="125"/>
      <c r="HS109" s="125"/>
      <c r="HT109" s="125"/>
      <c r="HU109" s="125"/>
      <c r="HV109" s="125"/>
      <c r="HW109" s="125"/>
      <c r="HX109" s="125"/>
      <c r="HY109" s="125"/>
      <c r="HZ109" s="125"/>
      <c r="IA109" s="125"/>
      <c r="IB109" s="125"/>
      <c r="IC109" s="125"/>
      <c r="ID109" s="125"/>
      <c r="IE109" s="125"/>
      <c r="IF109" s="125"/>
      <c r="IG109" s="125"/>
      <c r="IH109" s="125"/>
      <c r="II109" s="125"/>
      <c r="IJ109" s="125"/>
      <c r="IK109" s="125"/>
      <c r="IL109" s="125"/>
      <c r="IM109" s="125"/>
      <c r="IN109" s="125"/>
      <c r="IO109" s="125"/>
      <c r="IP109" s="125"/>
      <c r="IQ109" s="125"/>
      <c r="IR109" s="125"/>
      <c r="IS109" s="125"/>
      <c r="IT109" s="125"/>
      <c r="IU109" s="125"/>
      <c r="IV109" s="125"/>
      <c r="IW109" s="125"/>
      <c r="IX109" s="125"/>
      <c r="IY109" s="125"/>
      <c r="IZ109" s="125"/>
      <c r="JA109" s="125"/>
      <c r="JB109" s="125"/>
      <c r="JC109" s="125"/>
      <c r="JD109" s="125"/>
      <c r="JE109" s="125"/>
      <c r="JF109" s="125"/>
      <c r="JG109" s="125"/>
      <c r="JH109" s="125"/>
      <c r="JI109" s="125"/>
      <c r="JJ109" s="125"/>
      <c r="JK109" s="125"/>
      <c r="JL109" s="125"/>
      <c r="JM109" s="125"/>
      <c r="JN109" s="125"/>
      <c r="JO109" s="125"/>
      <c r="JP109" s="125"/>
      <c r="JQ109" s="125"/>
      <c r="JR109" s="125"/>
      <c r="JS109" s="125"/>
      <c r="JT109" s="125"/>
      <c r="JU109" s="125"/>
      <c r="JV109" s="125"/>
      <c r="JW109" s="125"/>
      <c r="JX109" s="125"/>
      <c r="JY109" s="125"/>
      <c r="JZ109" s="125"/>
      <c r="KA109" s="125"/>
      <c r="KB109" s="125"/>
      <c r="KC109" s="125"/>
      <c r="KD109" s="125"/>
      <c r="KE109" s="125"/>
      <c r="KF109" s="125"/>
      <c r="KG109" s="125"/>
      <c r="KH109" s="125"/>
      <c r="KI109" s="125"/>
      <c r="KJ109" s="125"/>
      <c r="KK109" s="125"/>
      <c r="KL109" s="125"/>
      <c r="KM109" s="125"/>
      <c r="KN109" s="125"/>
      <c r="KO109" s="125"/>
      <c r="KP109" s="125"/>
      <c r="KQ109" s="125"/>
      <c r="KR109" s="125"/>
      <c r="KS109" s="125"/>
      <c r="KT109" s="125"/>
      <c r="KU109" s="125"/>
      <c r="KV109" s="125"/>
      <c r="KW109" s="125"/>
      <c r="KX109" s="125"/>
      <c r="KY109" s="125"/>
      <c r="KZ109" s="125"/>
      <c r="LA109" s="125"/>
      <c r="LB109" s="125"/>
      <c r="LC109" s="125"/>
      <c r="LD109" s="125"/>
      <c r="LE109" s="125"/>
      <c r="LF109" s="125"/>
      <c r="LG109" s="125"/>
      <c r="LH109" s="125"/>
      <c r="LI109" s="125"/>
      <c r="LJ109" s="125"/>
      <c r="LK109" s="125"/>
      <c r="LL109" s="125"/>
      <c r="LM109" s="125"/>
      <c r="LN109" s="125"/>
      <c r="LO109" s="125"/>
      <c r="LP109" s="125"/>
      <c r="LQ109" s="125"/>
      <c r="LR109" s="125"/>
      <c r="LS109" s="125"/>
      <c r="LT109" s="125"/>
      <c r="LU109" s="125"/>
      <c r="LV109" s="125"/>
      <c r="LW109" s="125"/>
      <c r="LX109" s="125"/>
      <c r="LY109" s="125"/>
      <c r="LZ109" s="125"/>
      <c r="MA109" s="125"/>
      <c r="MB109" s="125"/>
      <c r="MC109" s="125"/>
      <c r="MD109" s="125"/>
      <c r="ME109" s="125"/>
      <c r="MF109" s="125"/>
      <c r="MG109" s="125"/>
      <c r="MH109" s="125"/>
      <c r="MI109" s="125"/>
      <c r="MJ109" s="125"/>
      <c r="MK109" s="125"/>
      <c r="ML109" s="125"/>
      <c r="MM109" s="125"/>
      <c r="MN109" s="125"/>
      <c r="MO109" s="125"/>
      <c r="MP109" s="125"/>
      <c r="MQ109" s="125"/>
      <c r="MR109" s="125"/>
      <c r="MS109" s="125"/>
      <c r="MT109" s="125"/>
      <c r="MU109" s="125"/>
      <c r="MV109" s="125"/>
      <c r="MW109" s="125"/>
      <c r="MX109" s="125"/>
      <c r="MY109" s="125"/>
      <c r="MZ109" s="125"/>
    </row>
    <row r="110" spans="2:364">
      <c r="B110" s="125"/>
      <c r="C110" s="125"/>
      <c r="D110" s="125"/>
      <c r="E110" s="125"/>
      <c r="F110" s="125"/>
      <c r="G110" s="125"/>
      <c r="H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9" t="s">
        <v>356</v>
      </c>
      <c r="AT110" s="130" t="s">
        <v>356</v>
      </c>
      <c r="AU110" s="127"/>
      <c r="AV110" s="127"/>
      <c r="AW110" s="127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  <c r="DC110" s="125"/>
      <c r="DD110" s="125"/>
      <c r="DE110" s="125"/>
      <c r="DF110" s="125"/>
      <c r="DG110" s="125"/>
      <c r="DH110" s="125"/>
      <c r="DI110" s="125"/>
      <c r="DJ110" s="125"/>
      <c r="DK110" s="125"/>
      <c r="DL110" s="125"/>
      <c r="DM110" s="125"/>
      <c r="DN110" s="125"/>
      <c r="DO110" s="125"/>
      <c r="DP110" s="125"/>
      <c r="DQ110" s="125"/>
      <c r="DR110" s="125"/>
      <c r="DS110" s="125"/>
      <c r="DT110" s="125"/>
      <c r="DU110" s="125"/>
      <c r="DV110" s="125"/>
      <c r="DW110" s="125"/>
      <c r="DX110" s="125"/>
      <c r="DY110" s="125"/>
      <c r="DZ110" s="125"/>
      <c r="EA110" s="125"/>
      <c r="EB110" s="125"/>
      <c r="EC110" s="125"/>
      <c r="ED110" s="125"/>
      <c r="EE110" s="125"/>
      <c r="EF110" s="125"/>
      <c r="EG110" s="125"/>
      <c r="EH110" s="125"/>
      <c r="EI110" s="125"/>
      <c r="EJ110" s="125"/>
      <c r="EK110" s="125"/>
      <c r="EL110" s="125"/>
      <c r="EM110" s="125"/>
      <c r="EN110" s="125"/>
      <c r="EO110" s="125"/>
      <c r="EP110" s="125"/>
      <c r="EQ110" s="125"/>
      <c r="ER110" s="125"/>
      <c r="ES110" s="125"/>
      <c r="ET110" s="125"/>
      <c r="EU110" s="125"/>
      <c r="EV110" s="125"/>
      <c r="EW110" s="125"/>
      <c r="EX110" s="125"/>
      <c r="EY110" s="125"/>
      <c r="EZ110" s="125"/>
      <c r="FA110" s="125"/>
      <c r="FB110" s="125"/>
      <c r="FC110" s="125"/>
      <c r="FD110" s="125"/>
      <c r="FE110" s="125"/>
      <c r="FF110" s="125"/>
      <c r="FG110" s="125"/>
      <c r="FH110" s="125"/>
      <c r="FI110" s="125"/>
      <c r="FJ110" s="125"/>
      <c r="FK110" s="125"/>
      <c r="FL110" s="125"/>
      <c r="FM110" s="125"/>
      <c r="FN110" s="125"/>
      <c r="FO110" s="125"/>
      <c r="FP110" s="125"/>
      <c r="FQ110" s="125"/>
      <c r="FR110" s="125"/>
      <c r="FS110" s="125"/>
      <c r="FT110" s="125"/>
      <c r="FU110" s="125"/>
      <c r="FV110" s="125"/>
      <c r="FW110" s="125"/>
      <c r="FX110" s="125"/>
      <c r="FY110" s="125"/>
      <c r="FZ110" s="125"/>
      <c r="GA110" s="125"/>
      <c r="GB110" s="125"/>
      <c r="GC110" s="125"/>
      <c r="GD110" s="125"/>
      <c r="GE110" s="125"/>
      <c r="GF110" s="125"/>
      <c r="GG110" s="125"/>
      <c r="GH110" s="125"/>
      <c r="GI110" s="125"/>
      <c r="GJ110" s="125"/>
      <c r="GK110" s="125"/>
      <c r="GL110" s="125"/>
      <c r="GM110" s="125"/>
      <c r="GN110" s="125"/>
      <c r="GO110" s="125"/>
      <c r="GP110" s="125"/>
      <c r="GQ110" s="125"/>
      <c r="GR110" s="125"/>
      <c r="GS110" s="125"/>
      <c r="GT110" s="125"/>
      <c r="GU110" s="125"/>
      <c r="GV110" s="125"/>
      <c r="GW110" s="125"/>
      <c r="GX110" s="125"/>
      <c r="GY110" s="125"/>
      <c r="GZ110" s="125"/>
      <c r="HA110" s="125"/>
      <c r="HB110" s="125"/>
      <c r="HC110" s="125"/>
      <c r="HD110" s="125"/>
      <c r="HE110" s="125"/>
      <c r="HF110" s="125"/>
      <c r="HG110" s="125"/>
      <c r="HH110" s="125"/>
      <c r="HI110" s="125"/>
      <c r="HJ110" s="125"/>
      <c r="HK110" s="125"/>
      <c r="HL110" s="125"/>
      <c r="HM110" s="125"/>
      <c r="HN110" s="125"/>
      <c r="HO110" s="125"/>
      <c r="HP110" s="125"/>
      <c r="HQ110" s="125"/>
      <c r="HR110" s="125"/>
      <c r="HS110" s="125"/>
      <c r="HT110" s="125"/>
      <c r="HU110" s="125"/>
      <c r="HV110" s="125"/>
      <c r="HW110" s="125"/>
      <c r="HX110" s="125"/>
      <c r="HY110" s="125"/>
      <c r="HZ110" s="125"/>
      <c r="IA110" s="125"/>
      <c r="IB110" s="125"/>
      <c r="IC110" s="125"/>
      <c r="ID110" s="125"/>
      <c r="IE110" s="125"/>
      <c r="IF110" s="125"/>
      <c r="IG110" s="125"/>
      <c r="IH110" s="125"/>
      <c r="II110" s="125"/>
      <c r="IJ110" s="125"/>
      <c r="IK110" s="125"/>
      <c r="IL110" s="125"/>
      <c r="IM110" s="125"/>
      <c r="IN110" s="125"/>
      <c r="IO110" s="125"/>
      <c r="IP110" s="125"/>
      <c r="IQ110" s="125"/>
      <c r="IR110" s="125"/>
      <c r="IS110" s="125"/>
      <c r="IT110" s="125"/>
      <c r="IU110" s="125"/>
      <c r="IV110" s="125"/>
      <c r="IW110" s="125"/>
      <c r="IX110" s="125"/>
      <c r="IY110" s="125"/>
      <c r="IZ110" s="125"/>
      <c r="JA110" s="125"/>
      <c r="JB110" s="125"/>
      <c r="JC110" s="125"/>
      <c r="JD110" s="125"/>
      <c r="JE110" s="125"/>
      <c r="JF110" s="125"/>
      <c r="JG110" s="125"/>
      <c r="JH110" s="125"/>
      <c r="JI110" s="125"/>
      <c r="JJ110" s="125"/>
      <c r="JK110" s="125"/>
      <c r="JL110" s="125"/>
      <c r="JM110" s="125"/>
      <c r="JN110" s="125"/>
      <c r="JO110" s="125"/>
      <c r="JP110" s="125"/>
      <c r="JQ110" s="125"/>
      <c r="JR110" s="125"/>
      <c r="JS110" s="125"/>
      <c r="JT110" s="125"/>
      <c r="JU110" s="125"/>
      <c r="JV110" s="125"/>
      <c r="JW110" s="125"/>
      <c r="JX110" s="125"/>
      <c r="JY110" s="125"/>
      <c r="JZ110" s="125"/>
      <c r="KA110" s="125"/>
      <c r="KB110" s="125"/>
      <c r="KC110" s="125"/>
      <c r="KD110" s="125"/>
      <c r="KE110" s="125"/>
      <c r="KF110" s="125"/>
      <c r="KG110" s="125"/>
      <c r="KH110" s="125"/>
      <c r="KI110" s="125"/>
      <c r="KJ110" s="125"/>
      <c r="KK110" s="125"/>
      <c r="KL110" s="125"/>
      <c r="KM110" s="125"/>
      <c r="KN110" s="125"/>
      <c r="KO110" s="125"/>
      <c r="KP110" s="125"/>
      <c r="KQ110" s="125"/>
      <c r="KR110" s="125"/>
      <c r="KS110" s="125"/>
      <c r="KT110" s="125"/>
      <c r="KU110" s="125"/>
      <c r="KV110" s="125"/>
      <c r="KW110" s="125"/>
      <c r="KX110" s="125"/>
      <c r="KY110" s="125"/>
      <c r="KZ110" s="125"/>
      <c r="LA110" s="125"/>
      <c r="LB110" s="125"/>
      <c r="LC110" s="125"/>
      <c r="LD110" s="125"/>
      <c r="LE110" s="125"/>
      <c r="LF110" s="125"/>
      <c r="LG110" s="125"/>
      <c r="LH110" s="125"/>
      <c r="LI110" s="125"/>
      <c r="LJ110" s="125"/>
      <c r="LK110" s="125"/>
      <c r="LL110" s="125"/>
      <c r="LM110" s="125"/>
      <c r="LN110" s="125"/>
      <c r="LO110" s="125"/>
      <c r="LP110" s="125"/>
      <c r="LQ110" s="125"/>
      <c r="LR110" s="125"/>
      <c r="LS110" s="125"/>
      <c r="LT110" s="125"/>
      <c r="LU110" s="125"/>
      <c r="LV110" s="125"/>
      <c r="LW110" s="125"/>
      <c r="LX110" s="125"/>
      <c r="LY110" s="125"/>
      <c r="LZ110" s="125"/>
      <c r="MA110" s="125"/>
      <c r="MB110" s="125"/>
      <c r="MC110" s="125"/>
      <c r="MD110" s="125"/>
      <c r="ME110" s="125"/>
      <c r="MF110" s="125"/>
      <c r="MG110" s="125"/>
      <c r="MH110" s="125"/>
      <c r="MI110" s="125"/>
      <c r="MJ110" s="125"/>
      <c r="MK110" s="125"/>
      <c r="ML110" s="125"/>
      <c r="MM110" s="125"/>
      <c r="MN110" s="125"/>
      <c r="MO110" s="125"/>
      <c r="MP110" s="125"/>
      <c r="MQ110" s="125"/>
      <c r="MR110" s="125"/>
      <c r="MS110" s="125"/>
      <c r="MT110" s="125"/>
      <c r="MU110" s="125"/>
      <c r="MV110" s="125"/>
      <c r="MW110" s="125"/>
      <c r="MX110" s="125"/>
      <c r="MY110" s="125"/>
      <c r="MZ110" s="125"/>
    </row>
    <row r="111" spans="2:364">
      <c r="B111" s="125"/>
      <c r="C111" s="125"/>
      <c r="D111" s="125"/>
      <c r="E111" s="125"/>
      <c r="F111" s="125"/>
      <c r="G111" s="125"/>
      <c r="H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9" t="s">
        <v>357</v>
      </c>
      <c r="AT111" s="130" t="s">
        <v>358</v>
      </c>
      <c r="AU111" s="127"/>
      <c r="AV111" s="127"/>
      <c r="AW111" s="127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  <c r="CC111" s="125"/>
      <c r="CD111" s="125"/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5"/>
      <c r="CW111" s="125"/>
      <c r="CX111" s="125"/>
      <c r="CY111" s="125"/>
      <c r="CZ111" s="125"/>
      <c r="DA111" s="125"/>
      <c r="DB111" s="125"/>
      <c r="DC111" s="125"/>
      <c r="DD111" s="125"/>
      <c r="DE111" s="125"/>
      <c r="DF111" s="125"/>
      <c r="DG111" s="125"/>
      <c r="DH111" s="125"/>
      <c r="DI111" s="125"/>
      <c r="DJ111" s="125"/>
      <c r="DK111" s="125"/>
      <c r="DL111" s="125"/>
      <c r="DM111" s="125"/>
      <c r="DN111" s="125"/>
      <c r="DO111" s="125"/>
      <c r="DP111" s="125"/>
      <c r="DQ111" s="125"/>
      <c r="DR111" s="125"/>
      <c r="DS111" s="125"/>
      <c r="DT111" s="125"/>
      <c r="DU111" s="125"/>
      <c r="DV111" s="125"/>
      <c r="DW111" s="125"/>
      <c r="DX111" s="125"/>
      <c r="DY111" s="125"/>
      <c r="DZ111" s="125"/>
      <c r="EA111" s="125"/>
      <c r="EB111" s="125"/>
      <c r="EC111" s="125"/>
      <c r="ED111" s="125"/>
      <c r="EE111" s="125"/>
      <c r="EF111" s="125"/>
      <c r="EG111" s="125"/>
      <c r="EH111" s="125"/>
      <c r="EI111" s="125"/>
      <c r="EJ111" s="125"/>
      <c r="EK111" s="125"/>
      <c r="EL111" s="125"/>
      <c r="EM111" s="125"/>
      <c r="EN111" s="125"/>
      <c r="EO111" s="125"/>
      <c r="EP111" s="125"/>
      <c r="EQ111" s="125"/>
      <c r="ER111" s="125"/>
      <c r="ES111" s="125"/>
      <c r="ET111" s="125"/>
      <c r="EU111" s="125"/>
      <c r="EV111" s="125"/>
      <c r="EW111" s="125"/>
      <c r="EX111" s="125"/>
      <c r="EY111" s="125"/>
      <c r="EZ111" s="125"/>
      <c r="FA111" s="125"/>
      <c r="FB111" s="125"/>
      <c r="FC111" s="125"/>
      <c r="FD111" s="125"/>
      <c r="FE111" s="125"/>
      <c r="FF111" s="125"/>
      <c r="FG111" s="125"/>
      <c r="FH111" s="125"/>
      <c r="FI111" s="125"/>
      <c r="FJ111" s="125"/>
      <c r="FK111" s="125"/>
      <c r="FL111" s="125"/>
      <c r="FM111" s="125"/>
      <c r="FN111" s="125"/>
      <c r="FO111" s="125"/>
      <c r="FP111" s="125"/>
      <c r="FQ111" s="125"/>
      <c r="FR111" s="125"/>
      <c r="FS111" s="125"/>
      <c r="FT111" s="125"/>
      <c r="FU111" s="125"/>
      <c r="FV111" s="125"/>
      <c r="FW111" s="125"/>
      <c r="FX111" s="125"/>
      <c r="FY111" s="125"/>
      <c r="FZ111" s="125"/>
      <c r="GA111" s="125"/>
      <c r="GB111" s="125"/>
      <c r="GC111" s="125"/>
      <c r="GD111" s="125"/>
      <c r="GE111" s="125"/>
      <c r="GF111" s="125"/>
      <c r="GG111" s="125"/>
      <c r="GH111" s="125"/>
      <c r="GI111" s="125"/>
      <c r="GJ111" s="125"/>
      <c r="GK111" s="125"/>
      <c r="GL111" s="125"/>
      <c r="GM111" s="125"/>
      <c r="GN111" s="125"/>
      <c r="GO111" s="125"/>
      <c r="GP111" s="125"/>
      <c r="GQ111" s="125"/>
      <c r="GR111" s="125"/>
      <c r="GS111" s="125"/>
      <c r="GT111" s="125"/>
      <c r="GU111" s="125"/>
      <c r="GV111" s="125"/>
      <c r="GW111" s="125"/>
      <c r="GX111" s="125"/>
      <c r="GY111" s="125"/>
      <c r="GZ111" s="125"/>
      <c r="HA111" s="125"/>
      <c r="HB111" s="125"/>
      <c r="HC111" s="125"/>
      <c r="HD111" s="125"/>
      <c r="HE111" s="125"/>
      <c r="HF111" s="125"/>
      <c r="HG111" s="125"/>
      <c r="HH111" s="125"/>
      <c r="HI111" s="125"/>
      <c r="HJ111" s="125"/>
      <c r="HK111" s="125"/>
      <c r="HL111" s="125"/>
      <c r="HM111" s="125"/>
      <c r="HN111" s="125"/>
      <c r="HO111" s="125"/>
      <c r="HP111" s="125"/>
      <c r="HQ111" s="125"/>
      <c r="HR111" s="125"/>
      <c r="HS111" s="125"/>
      <c r="HT111" s="125"/>
      <c r="HU111" s="125"/>
      <c r="HV111" s="125"/>
      <c r="HW111" s="125"/>
      <c r="HX111" s="125"/>
      <c r="HY111" s="125"/>
      <c r="HZ111" s="125"/>
      <c r="IA111" s="125"/>
      <c r="IB111" s="125"/>
      <c r="IC111" s="125"/>
      <c r="ID111" s="125"/>
      <c r="IE111" s="125"/>
      <c r="IF111" s="125"/>
      <c r="IG111" s="125"/>
      <c r="IH111" s="125"/>
      <c r="II111" s="125"/>
      <c r="IJ111" s="125"/>
      <c r="IK111" s="125"/>
      <c r="IL111" s="125"/>
      <c r="IM111" s="125"/>
      <c r="IN111" s="125"/>
      <c r="IO111" s="125"/>
      <c r="IP111" s="125"/>
      <c r="IQ111" s="125"/>
      <c r="IR111" s="125"/>
      <c r="IS111" s="125"/>
      <c r="IT111" s="125"/>
      <c r="IU111" s="125"/>
      <c r="IV111" s="125"/>
      <c r="IW111" s="125"/>
      <c r="IX111" s="125"/>
      <c r="IY111" s="125"/>
      <c r="IZ111" s="125"/>
      <c r="JA111" s="125"/>
      <c r="JB111" s="125"/>
      <c r="JC111" s="125"/>
      <c r="JD111" s="125"/>
      <c r="JE111" s="125"/>
      <c r="JF111" s="125"/>
      <c r="JG111" s="125"/>
      <c r="JH111" s="125"/>
      <c r="JI111" s="125"/>
      <c r="JJ111" s="125"/>
      <c r="JK111" s="125"/>
      <c r="JL111" s="125"/>
      <c r="JM111" s="125"/>
      <c r="JN111" s="125"/>
      <c r="JO111" s="125"/>
      <c r="JP111" s="125"/>
      <c r="JQ111" s="125"/>
      <c r="JR111" s="125"/>
      <c r="JS111" s="125"/>
      <c r="JT111" s="125"/>
      <c r="JU111" s="125"/>
      <c r="JV111" s="125"/>
      <c r="JW111" s="125"/>
      <c r="JX111" s="125"/>
      <c r="JY111" s="125"/>
      <c r="JZ111" s="125"/>
      <c r="KA111" s="125"/>
      <c r="KB111" s="125"/>
      <c r="KC111" s="125"/>
      <c r="KD111" s="125"/>
      <c r="KE111" s="125"/>
      <c r="KF111" s="125"/>
      <c r="KG111" s="125"/>
      <c r="KH111" s="125"/>
      <c r="KI111" s="125"/>
      <c r="KJ111" s="125"/>
      <c r="KK111" s="125"/>
      <c r="KL111" s="125"/>
      <c r="KM111" s="125"/>
      <c r="KN111" s="125"/>
      <c r="KO111" s="125"/>
      <c r="KP111" s="125"/>
      <c r="KQ111" s="125"/>
      <c r="KR111" s="125"/>
      <c r="KS111" s="125"/>
      <c r="KT111" s="125"/>
      <c r="KU111" s="125"/>
      <c r="KV111" s="125"/>
      <c r="KW111" s="125"/>
      <c r="KX111" s="125"/>
      <c r="KY111" s="125"/>
      <c r="KZ111" s="125"/>
      <c r="LA111" s="125"/>
      <c r="LB111" s="125"/>
      <c r="LC111" s="125"/>
      <c r="LD111" s="125"/>
      <c r="LE111" s="125"/>
      <c r="LF111" s="125"/>
      <c r="LG111" s="125"/>
      <c r="LH111" s="125"/>
      <c r="LI111" s="125"/>
      <c r="LJ111" s="125"/>
      <c r="LK111" s="125"/>
      <c r="LL111" s="125"/>
      <c r="LM111" s="125"/>
      <c r="LN111" s="125"/>
      <c r="LO111" s="125"/>
      <c r="LP111" s="125"/>
      <c r="LQ111" s="125"/>
      <c r="LR111" s="125"/>
      <c r="LS111" s="125"/>
      <c r="LT111" s="125"/>
      <c r="LU111" s="125"/>
      <c r="LV111" s="125"/>
      <c r="LW111" s="125"/>
      <c r="LX111" s="125"/>
      <c r="LY111" s="125"/>
      <c r="LZ111" s="125"/>
      <c r="MA111" s="125"/>
      <c r="MB111" s="125"/>
      <c r="MC111" s="125"/>
      <c r="MD111" s="125"/>
      <c r="ME111" s="125"/>
      <c r="MF111" s="125"/>
      <c r="MG111" s="125"/>
      <c r="MH111" s="125"/>
      <c r="MI111" s="125"/>
      <c r="MJ111" s="125"/>
      <c r="MK111" s="125"/>
      <c r="ML111" s="125"/>
      <c r="MM111" s="125"/>
      <c r="MN111" s="125"/>
      <c r="MO111" s="125"/>
      <c r="MP111" s="125"/>
      <c r="MQ111" s="125"/>
      <c r="MR111" s="125"/>
      <c r="MS111" s="125"/>
      <c r="MT111" s="125"/>
      <c r="MU111" s="125"/>
      <c r="MV111" s="125"/>
      <c r="MW111" s="125"/>
      <c r="MX111" s="125"/>
      <c r="MY111" s="125"/>
      <c r="MZ111" s="125"/>
    </row>
    <row r="112" spans="2:364">
      <c r="B112" s="125"/>
      <c r="C112" s="125"/>
      <c r="D112" s="125"/>
      <c r="E112" s="125"/>
      <c r="F112" s="125"/>
      <c r="G112" s="125"/>
      <c r="H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9" t="s">
        <v>357</v>
      </c>
      <c r="AT112" s="130" t="s">
        <v>359</v>
      </c>
      <c r="AU112" s="127"/>
      <c r="AV112" s="127"/>
      <c r="AW112" s="127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  <c r="DX112" s="125"/>
      <c r="DY112" s="125"/>
      <c r="DZ112" s="125"/>
      <c r="EA112" s="125"/>
      <c r="EB112" s="125"/>
      <c r="EC112" s="125"/>
      <c r="ED112" s="125"/>
      <c r="EE112" s="125"/>
      <c r="EF112" s="125"/>
      <c r="EG112" s="125"/>
      <c r="EH112" s="125"/>
      <c r="EI112" s="125"/>
      <c r="EJ112" s="125"/>
      <c r="EK112" s="125"/>
      <c r="EL112" s="125"/>
      <c r="EM112" s="125"/>
      <c r="EN112" s="125"/>
      <c r="EO112" s="125"/>
      <c r="EP112" s="125"/>
      <c r="EQ112" s="125"/>
      <c r="ER112" s="125"/>
      <c r="ES112" s="125"/>
      <c r="ET112" s="125"/>
      <c r="EU112" s="125"/>
      <c r="EV112" s="125"/>
      <c r="EW112" s="125"/>
      <c r="EX112" s="125"/>
      <c r="EY112" s="125"/>
      <c r="EZ112" s="125"/>
      <c r="FA112" s="125"/>
      <c r="FB112" s="125"/>
      <c r="FC112" s="125"/>
      <c r="FD112" s="125"/>
      <c r="FE112" s="125"/>
      <c r="FF112" s="125"/>
      <c r="FG112" s="125"/>
      <c r="FH112" s="125"/>
      <c r="FI112" s="125"/>
      <c r="FJ112" s="125"/>
      <c r="FK112" s="125"/>
      <c r="FL112" s="125"/>
      <c r="FM112" s="125"/>
      <c r="FN112" s="125"/>
      <c r="FO112" s="125"/>
      <c r="FP112" s="125"/>
      <c r="FQ112" s="125"/>
      <c r="FR112" s="125"/>
      <c r="FS112" s="125"/>
      <c r="FT112" s="125"/>
      <c r="FU112" s="125"/>
      <c r="FV112" s="125"/>
      <c r="FW112" s="125"/>
      <c r="FX112" s="125"/>
      <c r="FY112" s="125"/>
      <c r="FZ112" s="125"/>
      <c r="GA112" s="125"/>
      <c r="GB112" s="125"/>
      <c r="GC112" s="125"/>
      <c r="GD112" s="125"/>
      <c r="GE112" s="125"/>
      <c r="GF112" s="125"/>
      <c r="GG112" s="125"/>
      <c r="GH112" s="125"/>
      <c r="GI112" s="125"/>
      <c r="GJ112" s="125"/>
      <c r="GK112" s="125"/>
      <c r="GL112" s="125"/>
      <c r="GM112" s="125"/>
      <c r="GN112" s="125"/>
      <c r="GO112" s="125"/>
      <c r="GP112" s="125"/>
      <c r="GQ112" s="125"/>
      <c r="GR112" s="125"/>
      <c r="GS112" s="125"/>
      <c r="GT112" s="125"/>
      <c r="GU112" s="125"/>
      <c r="GV112" s="125"/>
      <c r="GW112" s="125"/>
      <c r="GX112" s="125"/>
      <c r="GY112" s="125"/>
      <c r="GZ112" s="125"/>
      <c r="HA112" s="125"/>
      <c r="HB112" s="125"/>
      <c r="HC112" s="125"/>
      <c r="HD112" s="125"/>
      <c r="HE112" s="125"/>
      <c r="HF112" s="125"/>
      <c r="HG112" s="125"/>
      <c r="HH112" s="125"/>
      <c r="HI112" s="125"/>
      <c r="HJ112" s="125"/>
      <c r="HK112" s="125"/>
      <c r="HL112" s="125"/>
      <c r="HM112" s="125"/>
      <c r="HN112" s="125"/>
      <c r="HO112" s="125"/>
      <c r="HP112" s="125"/>
      <c r="HQ112" s="125"/>
      <c r="HR112" s="125"/>
      <c r="HS112" s="125"/>
      <c r="HT112" s="125"/>
      <c r="HU112" s="125"/>
      <c r="HV112" s="125"/>
      <c r="HW112" s="125"/>
      <c r="HX112" s="125"/>
      <c r="HY112" s="125"/>
      <c r="HZ112" s="125"/>
      <c r="IA112" s="125"/>
      <c r="IB112" s="125"/>
      <c r="IC112" s="125"/>
      <c r="ID112" s="125"/>
      <c r="IE112" s="125"/>
      <c r="IF112" s="125"/>
      <c r="IG112" s="125"/>
      <c r="IH112" s="125"/>
      <c r="II112" s="125"/>
      <c r="IJ112" s="125"/>
      <c r="IK112" s="125"/>
      <c r="IL112" s="125"/>
      <c r="IM112" s="125"/>
      <c r="IN112" s="125"/>
      <c r="IO112" s="125"/>
      <c r="IP112" s="125"/>
      <c r="IQ112" s="125"/>
      <c r="IR112" s="125"/>
      <c r="IS112" s="125"/>
      <c r="IT112" s="125"/>
      <c r="IU112" s="125"/>
      <c r="IV112" s="125"/>
      <c r="IW112" s="125"/>
      <c r="IX112" s="125"/>
      <c r="IY112" s="125"/>
      <c r="IZ112" s="125"/>
      <c r="JA112" s="125"/>
      <c r="JB112" s="125"/>
      <c r="JC112" s="125"/>
      <c r="JD112" s="125"/>
      <c r="JE112" s="125"/>
      <c r="JF112" s="125"/>
      <c r="JG112" s="125"/>
      <c r="JH112" s="125"/>
      <c r="JI112" s="125"/>
      <c r="JJ112" s="125"/>
      <c r="JK112" s="125"/>
      <c r="JL112" s="125"/>
      <c r="JM112" s="125"/>
      <c r="JN112" s="125"/>
      <c r="JO112" s="125"/>
      <c r="JP112" s="125"/>
      <c r="JQ112" s="125"/>
      <c r="JR112" s="125"/>
      <c r="JS112" s="125"/>
      <c r="JT112" s="125"/>
      <c r="JU112" s="125"/>
      <c r="JV112" s="125"/>
      <c r="JW112" s="125"/>
      <c r="JX112" s="125"/>
      <c r="JY112" s="125"/>
      <c r="JZ112" s="125"/>
      <c r="KA112" s="125"/>
      <c r="KB112" s="125"/>
      <c r="KC112" s="125"/>
      <c r="KD112" s="125"/>
      <c r="KE112" s="125"/>
      <c r="KF112" s="125"/>
      <c r="KG112" s="125"/>
      <c r="KH112" s="125"/>
      <c r="KI112" s="125"/>
      <c r="KJ112" s="125"/>
      <c r="KK112" s="125"/>
      <c r="KL112" s="125"/>
      <c r="KM112" s="125"/>
      <c r="KN112" s="125"/>
      <c r="KO112" s="125"/>
      <c r="KP112" s="125"/>
      <c r="KQ112" s="125"/>
      <c r="KR112" s="125"/>
      <c r="KS112" s="125"/>
      <c r="KT112" s="125"/>
      <c r="KU112" s="125"/>
      <c r="KV112" s="125"/>
      <c r="KW112" s="125"/>
      <c r="KX112" s="125"/>
      <c r="KY112" s="125"/>
      <c r="KZ112" s="125"/>
      <c r="LA112" s="125"/>
      <c r="LB112" s="125"/>
      <c r="LC112" s="125"/>
      <c r="LD112" s="125"/>
      <c r="LE112" s="125"/>
      <c r="LF112" s="125"/>
      <c r="LG112" s="125"/>
      <c r="LH112" s="125"/>
      <c r="LI112" s="125"/>
      <c r="LJ112" s="125"/>
      <c r="LK112" s="125"/>
      <c r="LL112" s="125"/>
      <c r="LM112" s="125"/>
      <c r="LN112" s="125"/>
      <c r="LO112" s="125"/>
      <c r="LP112" s="125"/>
      <c r="LQ112" s="125"/>
      <c r="LR112" s="125"/>
      <c r="LS112" s="125"/>
      <c r="LT112" s="125"/>
      <c r="LU112" s="125"/>
      <c r="LV112" s="125"/>
      <c r="LW112" s="125"/>
      <c r="LX112" s="125"/>
      <c r="LY112" s="125"/>
      <c r="LZ112" s="125"/>
      <c r="MA112" s="125"/>
      <c r="MB112" s="125"/>
      <c r="MC112" s="125"/>
      <c r="MD112" s="125"/>
      <c r="ME112" s="125"/>
      <c r="MF112" s="125"/>
      <c r="MG112" s="125"/>
      <c r="MH112" s="125"/>
      <c r="MI112" s="125"/>
      <c r="MJ112" s="125"/>
      <c r="MK112" s="125"/>
      <c r="ML112" s="125"/>
      <c r="MM112" s="125"/>
      <c r="MN112" s="125"/>
      <c r="MO112" s="125"/>
      <c r="MP112" s="125"/>
      <c r="MQ112" s="125"/>
      <c r="MR112" s="125"/>
      <c r="MS112" s="125"/>
      <c r="MT112" s="125"/>
      <c r="MU112" s="125"/>
      <c r="MV112" s="125"/>
      <c r="MW112" s="125"/>
      <c r="MX112" s="125"/>
      <c r="MY112" s="125"/>
      <c r="MZ112" s="125"/>
    </row>
    <row r="113" spans="2:364">
      <c r="B113" s="125"/>
      <c r="C113" s="125"/>
      <c r="D113" s="125"/>
      <c r="E113" s="125"/>
      <c r="F113" s="125"/>
      <c r="G113" s="125"/>
      <c r="H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9" t="s">
        <v>357</v>
      </c>
      <c r="AT113" s="130" t="s">
        <v>360</v>
      </c>
      <c r="AU113" s="127"/>
      <c r="AV113" s="127"/>
      <c r="AW113" s="127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  <c r="CW113" s="125"/>
      <c r="CX113" s="125"/>
      <c r="CY113" s="125"/>
      <c r="CZ113" s="125"/>
      <c r="DA113" s="125"/>
      <c r="DB113" s="125"/>
      <c r="DC113" s="125"/>
      <c r="DD113" s="125"/>
      <c r="DE113" s="125"/>
      <c r="DF113" s="125"/>
      <c r="DG113" s="125"/>
      <c r="DH113" s="125"/>
      <c r="DI113" s="125"/>
      <c r="DJ113" s="125"/>
      <c r="DK113" s="125"/>
      <c r="DL113" s="125"/>
      <c r="DM113" s="125"/>
      <c r="DN113" s="125"/>
      <c r="DO113" s="125"/>
      <c r="DP113" s="125"/>
      <c r="DQ113" s="125"/>
      <c r="DR113" s="125"/>
      <c r="DS113" s="125"/>
      <c r="DT113" s="125"/>
      <c r="DU113" s="125"/>
      <c r="DV113" s="125"/>
      <c r="DW113" s="125"/>
      <c r="DX113" s="125"/>
      <c r="DY113" s="125"/>
      <c r="DZ113" s="125"/>
      <c r="EA113" s="125"/>
      <c r="EB113" s="125"/>
      <c r="EC113" s="125"/>
      <c r="ED113" s="125"/>
      <c r="EE113" s="125"/>
      <c r="EF113" s="125"/>
      <c r="EG113" s="125"/>
      <c r="EH113" s="125"/>
      <c r="EI113" s="125"/>
      <c r="EJ113" s="125"/>
      <c r="EK113" s="125"/>
      <c r="EL113" s="125"/>
      <c r="EM113" s="125"/>
      <c r="EN113" s="125"/>
      <c r="EO113" s="125"/>
      <c r="EP113" s="125"/>
      <c r="EQ113" s="125"/>
      <c r="ER113" s="125"/>
      <c r="ES113" s="125"/>
      <c r="ET113" s="125"/>
      <c r="EU113" s="125"/>
      <c r="EV113" s="125"/>
      <c r="EW113" s="125"/>
      <c r="EX113" s="125"/>
      <c r="EY113" s="125"/>
      <c r="EZ113" s="125"/>
      <c r="FA113" s="125"/>
      <c r="FB113" s="125"/>
      <c r="FC113" s="125"/>
      <c r="FD113" s="125"/>
      <c r="FE113" s="125"/>
      <c r="FF113" s="125"/>
      <c r="FG113" s="125"/>
      <c r="FH113" s="125"/>
      <c r="FI113" s="125"/>
      <c r="FJ113" s="125"/>
      <c r="FK113" s="125"/>
      <c r="FL113" s="125"/>
      <c r="FM113" s="125"/>
      <c r="FN113" s="125"/>
      <c r="FO113" s="125"/>
      <c r="FP113" s="125"/>
      <c r="FQ113" s="125"/>
      <c r="FR113" s="125"/>
      <c r="FS113" s="125"/>
      <c r="FT113" s="125"/>
      <c r="FU113" s="125"/>
      <c r="FV113" s="125"/>
      <c r="FW113" s="125"/>
      <c r="FX113" s="125"/>
      <c r="FY113" s="125"/>
      <c r="FZ113" s="125"/>
      <c r="GA113" s="125"/>
      <c r="GB113" s="125"/>
      <c r="GC113" s="125"/>
      <c r="GD113" s="125"/>
      <c r="GE113" s="125"/>
      <c r="GF113" s="125"/>
      <c r="GG113" s="125"/>
      <c r="GH113" s="125"/>
      <c r="GI113" s="125"/>
      <c r="GJ113" s="125"/>
      <c r="GK113" s="125"/>
      <c r="GL113" s="125"/>
      <c r="GM113" s="125"/>
      <c r="GN113" s="125"/>
      <c r="GO113" s="125"/>
      <c r="GP113" s="125"/>
      <c r="GQ113" s="125"/>
      <c r="GR113" s="125"/>
      <c r="GS113" s="125"/>
      <c r="GT113" s="125"/>
      <c r="GU113" s="125"/>
      <c r="GV113" s="125"/>
      <c r="GW113" s="125"/>
      <c r="GX113" s="125"/>
      <c r="GY113" s="125"/>
      <c r="GZ113" s="125"/>
      <c r="HA113" s="125"/>
      <c r="HB113" s="125"/>
      <c r="HC113" s="125"/>
      <c r="HD113" s="125"/>
      <c r="HE113" s="125"/>
      <c r="HF113" s="125"/>
      <c r="HG113" s="125"/>
      <c r="HH113" s="125"/>
      <c r="HI113" s="125"/>
      <c r="HJ113" s="125"/>
      <c r="HK113" s="125"/>
      <c r="HL113" s="125"/>
      <c r="HM113" s="125"/>
      <c r="HN113" s="125"/>
      <c r="HO113" s="125"/>
      <c r="HP113" s="125"/>
      <c r="HQ113" s="125"/>
      <c r="HR113" s="125"/>
      <c r="HS113" s="125"/>
      <c r="HT113" s="125"/>
      <c r="HU113" s="125"/>
      <c r="HV113" s="125"/>
      <c r="HW113" s="125"/>
      <c r="HX113" s="125"/>
      <c r="HY113" s="125"/>
      <c r="HZ113" s="125"/>
      <c r="IA113" s="125"/>
      <c r="IB113" s="125"/>
      <c r="IC113" s="125"/>
      <c r="ID113" s="125"/>
      <c r="IE113" s="125"/>
      <c r="IF113" s="125"/>
      <c r="IG113" s="125"/>
      <c r="IH113" s="125"/>
      <c r="II113" s="125"/>
      <c r="IJ113" s="125"/>
      <c r="IK113" s="125"/>
      <c r="IL113" s="125"/>
      <c r="IM113" s="125"/>
      <c r="IN113" s="125"/>
      <c r="IO113" s="125"/>
      <c r="IP113" s="125"/>
      <c r="IQ113" s="125"/>
      <c r="IR113" s="125"/>
      <c r="IS113" s="125"/>
      <c r="IT113" s="125"/>
      <c r="IU113" s="125"/>
      <c r="IV113" s="125"/>
      <c r="IW113" s="125"/>
      <c r="IX113" s="125"/>
      <c r="IY113" s="125"/>
      <c r="IZ113" s="125"/>
      <c r="JA113" s="125"/>
      <c r="JB113" s="125"/>
      <c r="JC113" s="125"/>
      <c r="JD113" s="125"/>
      <c r="JE113" s="125"/>
      <c r="JF113" s="125"/>
      <c r="JG113" s="125"/>
      <c r="JH113" s="125"/>
      <c r="JI113" s="125"/>
      <c r="JJ113" s="125"/>
      <c r="JK113" s="125"/>
      <c r="JL113" s="125"/>
      <c r="JM113" s="125"/>
      <c r="JN113" s="125"/>
      <c r="JO113" s="125"/>
      <c r="JP113" s="125"/>
      <c r="JQ113" s="125"/>
      <c r="JR113" s="125"/>
      <c r="JS113" s="125"/>
      <c r="JT113" s="125"/>
      <c r="JU113" s="125"/>
      <c r="JV113" s="125"/>
      <c r="JW113" s="125"/>
      <c r="JX113" s="125"/>
      <c r="JY113" s="125"/>
      <c r="JZ113" s="125"/>
      <c r="KA113" s="125"/>
      <c r="KB113" s="125"/>
      <c r="KC113" s="125"/>
      <c r="KD113" s="125"/>
      <c r="KE113" s="125"/>
      <c r="KF113" s="125"/>
      <c r="KG113" s="125"/>
      <c r="KH113" s="125"/>
      <c r="KI113" s="125"/>
      <c r="KJ113" s="125"/>
      <c r="KK113" s="125"/>
      <c r="KL113" s="125"/>
      <c r="KM113" s="125"/>
      <c r="KN113" s="125"/>
      <c r="KO113" s="125"/>
      <c r="KP113" s="125"/>
      <c r="KQ113" s="125"/>
      <c r="KR113" s="125"/>
      <c r="KS113" s="125"/>
      <c r="KT113" s="125"/>
      <c r="KU113" s="125"/>
      <c r="KV113" s="125"/>
      <c r="KW113" s="125"/>
      <c r="KX113" s="125"/>
      <c r="KY113" s="125"/>
      <c r="KZ113" s="125"/>
      <c r="LA113" s="125"/>
      <c r="LB113" s="125"/>
      <c r="LC113" s="125"/>
      <c r="LD113" s="125"/>
      <c r="LE113" s="125"/>
      <c r="LF113" s="125"/>
      <c r="LG113" s="125"/>
      <c r="LH113" s="125"/>
      <c r="LI113" s="125"/>
      <c r="LJ113" s="125"/>
      <c r="LK113" s="125"/>
      <c r="LL113" s="125"/>
      <c r="LM113" s="125"/>
      <c r="LN113" s="125"/>
      <c r="LO113" s="125"/>
      <c r="LP113" s="125"/>
      <c r="LQ113" s="125"/>
      <c r="LR113" s="125"/>
      <c r="LS113" s="125"/>
      <c r="LT113" s="125"/>
      <c r="LU113" s="125"/>
      <c r="LV113" s="125"/>
      <c r="LW113" s="125"/>
      <c r="LX113" s="125"/>
      <c r="LY113" s="125"/>
      <c r="LZ113" s="125"/>
      <c r="MA113" s="125"/>
      <c r="MB113" s="125"/>
      <c r="MC113" s="125"/>
      <c r="MD113" s="125"/>
      <c r="ME113" s="125"/>
      <c r="MF113" s="125"/>
      <c r="MG113" s="125"/>
      <c r="MH113" s="125"/>
      <c r="MI113" s="125"/>
      <c r="MJ113" s="125"/>
      <c r="MK113" s="125"/>
      <c r="ML113" s="125"/>
      <c r="MM113" s="125"/>
      <c r="MN113" s="125"/>
      <c r="MO113" s="125"/>
      <c r="MP113" s="125"/>
      <c r="MQ113" s="125"/>
      <c r="MR113" s="125"/>
      <c r="MS113" s="125"/>
      <c r="MT113" s="125"/>
      <c r="MU113" s="125"/>
      <c r="MV113" s="125"/>
      <c r="MW113" s="125"/>
      <c r="MX113" s="125"/>
      <c r="MY113" s="125"/>
      <c r="MZ113" s="125"/>
    </row>
    <row r="114" spans="2:364">
      <c r="B114" s="125"/>
      <c r="C114" s="125"/>
      <c r="D114" s="125"/>
      <c r="E114" s="125"/>
      <c r="F114" s="125"/>
      <c r="G114" s="125"/>
      <c r="H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9" t="s">
        <v>357</v>
      </c>
      <c r="AT114" s="130" t="s">
        <v>361</v>
      </c>
      <c r="AU114" s="127"/>
      <c r="AV114" s="127"/>
      <c r="AW114" s="127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/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5"/>
      <c r="CX114" s="125"/>
      <c r="CY114" s="125"/>
      <c r="CZ114" s="125"/>
      <c r="DA114" s="125"/>
      <c r="DB114" s="125"/>
      <c r="DC114" s="125"/>
      <c r="DD114" s="125"/>
      <c r="DE114" s="125"/>
      <c r="DF114" s="125"/>
      <c r="DG114" s="125"/>
      <c r="DH114" s="125"/>
      <c r="DI114" s="125"/>
      <c r="DJ114" s="125"/>
      <c r="DK114" s="125"/>
      <c r="DL114" s="125"/>
      <c r="DM114" s="125"/>
      <c r="DN114" s="125"/>
      <c r="DO114" s="125"/>
      <c r="DP114" s="125"/>
      <c r="DQ114" s="125"/>
      <c r="DR114" s="125"/>
      <c r="DS114" s="125"/>
      <c r="DT114" s="125"/>
      <c r="DU114" s="125"/>
      <c r="DV114" s="125"/>
      <c r="DW114" s="125"/>
      <c r="DX114" s="125"/>
      <c r="DY114" s="125"/>
      <c r="DZ114" s="125"/>
      <c r="EA114" s="125"/>
      <c r="EB114" s="125"/>
      <c r="EC114" s="125"/>
      <c r="ED114" s="125"/>
      <c r="EE114" s="125"/>
      <c r="EF114" s="125"/>
      <c r="EG114" s="125"/>
      <c r="EH114" s="125"/>
      <c r="EI114" s="125"/>
      <c r="EJ114" s="125"/>
      <c r="EK114" s="125"/>
      <c r="EL114" s="125"/>
      <c r="EM114" s="125"/>
      <c r="EN114" s="125"/>
      <c r="EO114" s="125"/>
      <c r="EP114" s="125"/>
      <c r="EQ114" s="125"/>
      <c r="ER114" s="125"/>
      <c r="ES114" s="125"/>
      <c r="ET114" s="125"/>
      <c r="EU114" s="125"/>
      <c r="EV114" s="125"/>
      <c r="EW114" s="125"/>
      <c r="EX114" s="125"/>
      <c r="EY114" s="125"/>
      <c r="EZ114" s="125"/>
      <c r="FA114" s="125"/>
      <c r="FB114" s="125"/>
      <c r="FC114" s="125"/>
      <c r="FD114" s="125"/>
      <c r="FE114" s="125"/>
      <c r="FF114" s="125"/>
      <c r="FG114" s="125"/>
      <c r="FH114" s="125"/>
      <c r="FI114" s="125"/>
      <c r="FJ114" s="125"/>
      <c r="FK114" s="125"/>
      <c r="FL114" s="125"/>
      <c r="FM114" s="125"/>
      <c r="FN114" s="125"/>
      <c r="FO114" s="125"/>
      <c r="FP114" s="125"/>
      <c r="FQ114" s="125"/>
      <c r="FR114" s="125"/>
      <c r="FS114" s="125"/>
      <c r="FT114" s="125"/>
      <c r="FU114" s="125"/>
      <c r="FV114" s="125"/>
      <c r="FW114" s="125"/>
      <c r="FX114" s="125"/>
      <c r="FY114" s="125"/>
      <c r="FZ114" s="125"/>
      <c r="GA114" s="125"/>
      <c r="GB114" s="125"/>
      <c r="GC114" s="125"/>
      <c r="GD114" s="125"/>
      <c r="GE114" s="125"/>
      <c r="GF114" s="125"/>
      <c r="GG114" s="125"/>
      <c r="GH114" s="125"/>
      <c r="GI114" s="125"/>
      <c r="GJ114" s="125"/>
      <c r="GK114" s="125"/>
      <c r="GL114" s="125"/>
      <c r="GM114" s="125"/>
      <c r="GN114" s="125"/>
      <c r="GO114" s="125"/>
      <c r="GP114" s="125"/>
      <c r="GQ114" s="125"/>
      <c r="GR114" s="125"/>
      <c r="GS114" s="125"/>
      <c r="GT114" s="125"/>
      <c r="GU114" s="125"/>
      <c r="GV114" s="125"/>
      <c r="GW114" s="125"/>
      <c r="GX114" s="125"/>
      <c r="GY114" s="125"/>
      <c r="GZ114" s="125"/>
      <c r="HA114" s="125"/>
      <c r="HB114" s="125"/>
      <c r="HC114" s="125"/>
      <c r="HD114" s="125"/>
      <c r="HE114" s="125"/>
      <c r="HF114" s="125"/>
      <c r="HG114" s="125"/>
      <c r="HH114" s="125"/>
      <c r="HI114" s="125"/>
      <c r="HJ114" s="125"/>
      <c r="HK114" s="125"/>
      <c r="HL114" s="125"/>
      <c r="HM114" s="125"/>
      <c r="HN114" s="125"/>
      <c r="HO114" s="125"/>
      <c r="HP114" s="125"/>
      <c r="HQ114" s="125"/>
      <c r="HR114" s="125"/>
      <c r="HS114" s="125"/>
      <c r="HT114" s="125"/>
      <c r="HU114" s="125"/>
      <c r="HV114" s="125"/>
      <c r="HW114" s="125"/>
      <c r="HX114" s="125"/>
      <c r="HY114" s="125"/>
      <c r="HZ114" s="125"/>
      <c r="IA114" s="125"/>
      <c r="IB114" s="125"/>
      <c r="IC114" s="125"/>
      <c r="ID114" s="125"/>
      <c r="IE114" s="125"/>
      <c r="IF114" s="125"/>
      <c r="IG114" s="125"/>
      <c r="IH114" s="125"/>
      <c r="II114" s="125"/>
      <c r="IJ114" s="125"/>
      <c r="IK114" s="125"/>
      <c r="IL114" s="125"/>
      <c r="IM114" s="125"/>
      <c r="IN114" s="125"/>
      <c r="IO114" s="125"/>
      <c r="IP114" s="125"/>
      <c r="IQ114" s="125"/>
      <c r="IR114" s="125"/>
      <c r="IS114" s="125"/>
      <c r="IT114" s="125"/>
      <c r="IU114" s="125"/>
      <c r="IV114" s="125"/>
      <c r="IW114" s="125"/>
      <c r="IX114" s="125"/>
      <c r="IY114" s="125"/>
      <c r="IZ114" s="125"/>
      <c r="JA114" s="125"/>
      <c r="JB114" s="125"/>
      <c r="JC114" s="125"/>
      <c r="JD114" s="125"/>
      <c r="JE114" s="125"/>
      <c r="JF114" s="125"/>
      <c r="JG114" s="125"/>
      <c r="JH114" s="125"/>
      <c r="JI114" s="125"/>
      <c r="JJ114" s="125"/>
      <c r="JK114" s="125"/>
      <c r="JL114" s="125"/>
      <c r="JM114" s="125"/>
      <c r="JN114" s="125"/>
      <c r="JO114" s="125"/>
      <c r="JP114" s="125"/>
      <c r="JQ114" s="125"/>
      <c r="JR114" s="125"/>
      <c r="JS114" s="125"/>
      <c r="JT114" s="125"/>
      <c r="JU114" s="125"/>
      <c r="JV114" s="125"/>
      <c r="JW114" s="125"/>
      <c r="JX114" s="125"/>
      <c r="JY114" s="125"/>
      <c r="JZ114" s="125"/>
      <c r="KA114" s="125"/>
      <c r="KB114" s="125"/>
      <c r="KC114" s="125"/>
      <c r="KD114" s="125"/>
      <c r="KE114" s="125"/>
      <c r="KF114" s="125"/>
      <c r="KG114" s="125"/>
      <c r="KH114" s="125"/>
      <c r="KI114" s="125"/>
      <c r="KJ114" s="125"/>
      <c r="KK114" s="125"/>
      <c r="KL114" s="125"/>
      <c r="KM114" s="125"/>
      <c r="KN114" s="125"/>
      <c r="KO114" s="125"/>
      <c r="KP114" s="125"/>
      <c r="KQ114" s="125"/>
      <c r="KR114" s="125"/>
      <c r="KS114" s="125"/>
      <c r="KT114" s="125"/>
      <c r="KU114" s="125"/>
      <c r="KV114" s="125"/>
      <c r="KW114" s="125"/>
      <c r="KX114" s="125"/>
      <c r="KY114" s="125"/>
      <c r="KZ114" s="125"/>
      <c r="LA114" s="125"/>
      <c r="LB114" s="125"/>
      <c r="LC114" s="125"/>
      <c r="LD114" s="125"/>
      <c r="LE114" s="125"/>
      <c r="LF114" s="125"/>
      <c r="LG114" s="125"/>
      <c r="LH114" s="125"/>
      <c r="LI114" s="125"/>
      <c r="LJ114" s="125"/>
      <c r="LK114" s="125"/>
      <c r="LL114" s="125"/>
      <c r="LM114" s="125"/>
      <c r="LN114" s="125"/>
      <c r="LO114" s="125"/>
      <c r="LP114" s="125"/>
      <c r="LQ114" s="125"/>
      <c r="LR114" s="125"/>
      <c r="LS114" s="125"/>
      <c r="LT114" s="125"/>
      <c r="LU114" s="125"/>
      <c r="LV114" s="125"/>
      <c r="LW114" s="125"/>
      <c r="LX114" s="125"/>
      <c r="LY114" s="125"/>
      <c r="LZ114" s="125"/>
      <c r="MA114" s="125"/>
      <c r="MB114" s="125"/>
      <c r="MC114" s="125"/>
      <c r="MD114" s="125"/>
      <c r="ME114" s="125"/>
      <c r="MF114" s="125"/>
      <c r="MG114" s="125"/>
      <c r="MH114" s="125"/>
      <c r="MI114" s="125"/>
      <c r="MJ114" s="125"/>
      <c r="MK114" s="125"/>
      <c r="ML114" s="125"/>
      <c r="MM114" s="125"/>
      <c r="MN114" s="125"/>
      <c r="MO114" s="125"/>
      <c r="MP114" s="125"/>
      <c r="MQ114" s="125"/>
      <c r="MR114" s="125"/>
      <c r="MS114" s="125"/>
      <c r="MT114" s="125"/>
      <c r="MU114" s="125"/>
      <c r="MV114" s="125"/>
      <c r="MW114" s="125"/>
      <c r="MX114" s="125"/>
      <c r="MY114" s="125"/>
      <c r="MZ114" s="125"/>
    </row>
    <row r="115" spans="2:364">
      <c r="B115" s="125"/>
      <c r="C115" s="125"/>
      <c r="D115" s="125"/>
      <c r="E115" s="125"/>
      <c r="F115" s="125"/>
      <c r="G115" s="125"/>
      <c r="H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9" t="s">
        <v>357</v>
      </c>
      <c r="AT115" s="130" t="s">
        <v>362</v>
      </c>
      <c r="AU115" s="127"/>
      <c r="AV115" s="127"/>
      <c r="AW115" s="127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5"/>
      <c r="DE115" s="125"/>
      <c r="DF115" s="125"/>
      <c r="DG115" s="125"/>
      <c r="DH115" s="125"/>
      <c r="DI115" s="125"/>
      <c r="DJ115" s="125"/>
      <c r="DK115" s="125"/>
      <c r="DL115" s="125"/>
      <c r="DM115" s="125"/>
      <c r="DN115" s="125"/>
      <c r="DO115" s="125"/>
      <c r="DP115" s="125"/>
      <c r="DQ115" s="125"/>
      <c r="DR115" s="125"/>
      <c r="DS115" s="125"/>
      <c r="DT115" s="125"/>
      <c r="DU115" s="125"/>
      <c r="DV115" s="125"/>
      <c r="DW115" s="125"/>
      <c r="DX115" s="125"/>
      <c r="DY115" s="125"/>
      <c r="DZ115" s="125"/>
      <c r="EA115" s="125"/>
      <c r="EB115" s="125"/>
      <c r="EC115" s="125"/>
      <c r="ED115" s="125"/>
      <c r="EE115" s="125"/>
      <c r="EF115" s="125"/>
      <c r="EG115" s="125"/>
      <c r="EH115" s="125"/>
      <c r="EI115" s="125"/>
      <c r="EJ115" s="125"/>
      <c r="EK115" s="125"/>
      <c r="EL115" s="125"/>
      <c r="EM115" s="125"/>
      <c r="EN115" s="125"/>
      <c r="EO115" s="125"/>
      <c r="EP115" s="125"/>
      <c r="EQ115" s="125"/>
      <c r="ER115" s="125"/>
      <c r="ES115" s="125"/>
      <c r="ET115" s="125"/>
      <c r="EU115" s="125"/>
      <c r="EV115" s="125"/>
      <c r="EW115" s="125"/>
      <c r="EX115" s="125"/>
      <c r="EY115" s="125"/>
      <c r="EZ115" s="125"/>
      <c r="FA115" s="125"/>
      <c r="FB115" s="125"/>
      <c r="FC115" s="125"/>
      <c r="FD115" s="125"/>
      <c r="FE115" s="125"/>
      <c r="FF115" s="125"/>
      <c r="FG115" s="125"/>
      <c r="FH115" s="125"/>
      <c r="FI115" s="125"/>
      <c r="FJ115" s="125"/>
      <c r="FK115" s="125"/>
      <c r="FL115" s="125"/>
      <c r="FM115" s="125"/>
      <c r="FN115" s="125"/>
      <c r="FO115" s="125"/>
      <c r="FP115" s="125"/>
      <c r="FQ115" s="125"/>
      <c r="FR115" s="125"/>
      <c r="FS115" s="125"/>
      <c r="FT115" s="125"/>
      <c r="FU115" s="125"/>
      <c r="FV115" s="125"/>
      <c r="FW115" s="125"/>
      <c r="FX115" s="125"/>
      <c r="FY115" s="125"/>
      <c r="FZ115" s="125"/>
      <c r="GA115" s="125"/>
      <c r="GB115" s="125"/>
      <c r="GC115" s="125"/>
      <c r="GD115" s="125"/>
      <c r="GE115" s="125"/>
      <c r="GF115" s="125"/>
      <c r="GG115" s="125"/>
      <c r="GH115" s="125"/>
      <c r="GI115" s="125"/>
      <c r="GJ115" s="125"/>
      <c r="GK115" s="125"/>
      <c r="GL115" s="125"/>
      <c r="GM115" s="125"/>
      <c r="GN115" s="125"/>
      <c r="GO115" s="125"/>
      <c r="GP115" s="125"/>
      <c r="GQ115" s="125"/>
      <c r="GR115" s="125"/>
      <c r="GS115" s="125"/>
      <c r="GT115" s="125"/>
      <c r="GU115" s="125"/>
      <c r="GV115" s="125"/>
      <c r="GW115" s="125"/>
      <c r="GX115" s="125"/>
      <c r="GY115" s="125"/>
      <c r="GZ115" s="125"/>
      <c r="HA115" s="125"/>
      <c r="HB115" s="125"/>
      <c r="HC115" s="125"/>
      <c r="HD115" s="125"/>
      <c r="HE115" s="125"/>
      <c r="HF115" s="125"/>
      <c r="HG115" s="125"/>
      <c r="HH115" s="125"/>
      <c r="HI115" s="125"/>
      <c r="HJ115" s="125"/>
      <c r="HK115" s="125"/>
      <c r="HL115" s="125"/>
      <c r="HM115" s="125"/>
      <c r="HN115" s="125"/>
      <c r="HO115" s="125"/>
      <c r="HP115" s="125"/>
      <c r="HQ115" s="125"/>
      <c r="HR115" s="125"/>
      <c r="HS115" s="125"/>
      <c r="HT115" s="125"/>
      <c r="HU115" s="125"/>
      <c r="HV115" s="125"/>
      <c r="HW115" s="125"/>
      <c r="HX115" s="125"/>
      <c r="HY115" s="125"/>
      <c r="HZ115" s="125"/>
      <c r="IA115" s="125"/>
      <c r="IB115" s="125"/>
      <c r="IC115" s="125"/>
      <c r="ID115" s="125"/>
      <c r="IE115" s="125"/>
      <c r="IF115" s="125"/>
      <c r="IG115" s="125"/>
      <c r="IH115" s="125"/>
      <c r="II115" s="125"/>
      <c r="IJ115" s="125"/>
      <c r="IK115" s="125"/>
      <c r="IL115" s="125"/>
      <c r="IM115" s="125"/>
      <c r="IN115" s="125"/>
      <c r="IO115" s="125"/>
      <c r="IP115" s="125"/>
      <c r="IQ115" s="125"/>
      <c r="IR115" s="125"/>
      <c r="IS115" s="125"/>
      <c r="IT115" s="125"/>
      <c r="IU115" s="125"/>
      <c r="IV115" s="125"/>
      <c r="IW115" s="125"/>
      <c r="IX115" s="125"/>
      <c r="IY115" s="125"/>
      <c r="IZ115" s="125"/>
      <c r="JA115" s="125"/>
      <c r="JB115" s="125"/>
      <c r="JC115" s="125"/>
      <c r="JD115" s="125"/>
      <c r="JE115" s="125"/>
      <c r="JF115" s="125"/>
      <c r="JG115" s="125"/>
      <c r="JH115" s="125"/>
      <c r="JI115" s="125"/>
      <c r="JJ115" s="125"/>
      <c r="JK115" s="125"/>
      <c r="JL115" s="125"/>
      <c r="JM115" s="125"/>
      <c r="JN115" s="125"/>
      <c r="JO115" s="125"/>
      <c r="JP115" s="125"/>
      <c r="JQ115" s="125"/>
      <c r="JR115" s="125"/>
      <c r="JS115" s="125"/>
      <c r="JT115" s="125"/>
      <c r="JU115" s="125"/>
      <c r="JV115" s="125"/>
      <c r="JW115" s="125"/>
      <c r="JX115" s="125"/>
      <c r="JY115" s="125"/>
      <c r="JZ115" s="125"/>
      <c r="KA115" s="125"/>
      <c r="KB115" s="125"/>
      <c r="KC115" s="125"/>
      <c r="KD115" s="125"/>
      <c r="KE115" s="125"/>
      <c r="KF115" s="125"/>
      <c r="KG115" s="125"/>
      <c r="KH115" s="125"/>
      <c r="KI115" s="125"/>
      <c r="KJ115" s="125"/>
      <c r="KK115" s="125"/>
      <c r="KL115" s="125"/>
      <c r="KM115" s="125"/>
      <c r="KN115" s="125"/>
      <c r="KO115" s="125"/>
      <c r="KP115" s="125"/>
      <c r="KQ115" s="125"/>
      <c r="KR115" s="125"/>
      <c r="KS115" s="125"/>
      <c r="KT115" s="125"/>
      <c r="KU115" s="125"/>
      <c r="KV115" s="125"/>
      <c r="KW115" s="125"/>
      <c r="KX115" s="125"/>
      <c r="KY115" s="125"/>
      <c r="KZ115" s="125"/>
      <c r="LA115" s="125"/>
      <c r="LB115" s="125"/>
      <c r="LC115" s="125"/>
      <c r="LD115" s="125"/>
      <c r="LE115" s="125"/>
      <c r="LF115" s="125"/>
      <c r="LG115" s="125"/>
      <c r="LH115" s="125"/>
      <c r="LI115" s="125"/>
      <c r="LJ115" s="125"/>
      <c r="LK115" s="125"/>
      <c r="LL115" s="125"/>
      <c r="LM115" s="125"/>
      <c r="LN115" s="125"/>
      <c r="LO115" s="125"/>
      <c r="LP115" s="125"/>
      <c r="LQ115" s="125"/>
      <c r="LR115" s="125"/>
      <c r="LS115" s="125"/>
      <c r="LT115" s="125"/>
      <c r="LU115" s="125"/>
      <c r="LV115" s="125"/>
      <c r="LW115" s="125"/>
      <c r="LX115" s="125"/>
      <c r="LY115" s="125"/>
      <c r="LZ115" s="125"/>
      <c r="MA115" s="125"/>
      <c r="MB115" s="125"/>
      <c r="MC115" s="125"/>
      <c r="MD115" s="125"/>
      <c r="ME115" s="125"/>
      <c r="MF115" s="125"/>
      <c r="MG115" s="125"/>
      <c r="MH115" s="125"/>
      <c r="MI115" s="125"/>
      <c r="MJ115" s="125"/>
      <c r="MK115" s="125"/>
      <c r="ML115" s="125"/>
      <c r="MM115" s="125"/>
      <c r="MN115" s="125"/>
      <c r="MO115" s="125"/>
      <c r="MP115" s="125"/>
      <c r="MQ115" s="125"/>
      <c r="MR115" s="125"/>
      <c r="MS115" s="125"/>
      <c r="MT115" s="125"/>
      <c r="MU115" s="125"/>
      <c r="MV115" s="125"/>
      <c r="MW115" s="125"/>
      <c r="MX115" s="125"/>
      <c r="MY115" s="125"/>
      <c r="MZ115" s="125"/>
    </row>
    <row r="116" spans="2:364">
      <c r="B116" s="125"/>
      <c r="C116" s="125"/>
      <c r="D116" s="125"/>
      <c r="E116" s="125"/>
      <c r="F116" s="125"/>
      <c r="G116" s="125"/>
      <c r="H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9" t="s">
        <v>357</v>
      </c>
      <c r="AT116" s="130" t="s">
        <v>363</v>
      </c>
      <c r="AU116" s="127"/>
      <c r="AV116" s="127"/>
      <c r="AW116" s="127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125"/>
      <c r="CR116" s="125"/>
      <c r="CS116" s="125"/>
      <c r="CT116" s="125"/>
      <c r="CU116" s="125"/>
      <c r="CV116" s="125"/>
      <c r="CW116" s="125"/>
      <c r="CX116" s="125"/>
      <c r="CY116" s="125"/>
      <c r="CZ116" s="125"/>
      <c r="DA116" s="125"/>
      <c r="DB116" s="125"/>
      <c r="DC116" s="125"/>
      <c r="DD116" s="125"/>
      <c r="DE116" s="125"/>
      <c r="DF116" s="125"/>
      <c r="DG116" s="125"/>
      <c r="DH116" s="125"/>
      <c r="DI116" s="125"/>
      <c r="DJ116" s="125"/>
      <c r="DK116" s="125"/>
      <c r="DL116" s="125"/>
      <c r="DM116" s="125"/>
      <c r="DN116" s="125"/>
      <c r="DO116" s="125"/>
      <c r="DP116" s="125"/>
      <c r="DQ116" s="125"/>
      <c r="DR116" s="125"/>
      <c r="DS116" s="125"/>
      <c r="DT116" s="125"/>
      <c r="DU116" s="125"/>
      <c r="DV116" s="125"/>
      <c r="DW116" s="125"/>
      <c r="DX116" s="125"/>
      <c r="DY116" s="125"/>
      <c r="DZ116" s="125"/>
      <c r="EA116" s="125"/>
      <c r="EB116" s="125"/>
      <c r="EC116" s="125"/>
      <c r="ED116" s="125"/>
      <c r="EE116" s="125"/>
      <c r="EF116" s="125"/>
      <c r="EG116" s="125"/>
      <c r="EH116" s="125"/>
      <c r="EI116" s="125"/>
      <c r="EJ116" s="125"/>
      <c r="EK116" s="125"/>
      <c r="EL116" s="125"/>
      <c r="EM116" s="125"/>
      <c r="EN116" s="125"/>
      <c r="EO116" s="125"/>
      <c r="EP116" s="125"/>
      <c r="EQ116" s="125"/>
      <c r="ER116" s="125"/>
      <c r="ES116" s="125"/>
      <c r="ET116" s="125"/>
      <c r="EU116" s="125"/>
      <c r="EV116" s="125"/>
      <c r="EW116" s="125"/>
      <c r="EX116" s="125"/>
      <c r="EY116" s="125"/>
      <c r="EZ116" s="125"/>
      <c r="FA116" s="125"/>
      <c r="FB116" s="125"/>
      <c r="FC116" s="125"/>
      <c r="FD116" s="125"/>
      <c r="FE116" s="125"/>
      <c r="FF116" s="125"/>
      <c r="FG116" s="125"/>
      <c r="FH116" s="125"/>
      <c r="FI116" s="125"/>
      <c r="FJ116" s="125"/>
      <c r="FK116" s="125"/>
      <c r="FL116" s="125"/>
      <c r="FM116" s="125"/>
      <c r="FN116" s="125"/>
      <c r="FO116" s="125"/>
      <c r="FP116" s="125"/>
      <c r="FQ116" s="125"/>
      <c r="FR116" s="125"/>
      <c r="FS116" s="125"/>
      <c r="FT116" s="125"/>
      <c r="FU116" s="125"/>
      <c r="FV116" s="125"/>
      <c r="FW116" s="125"/>
      <c r="FX116" s="125"/>
      <c r="FY116" s="125"/>
      <c r="FZ116" s="125"/>
      <c r="GA116" s="125"/>
      <c r="GB116" s="125"/>
      <c r="GC116" s="125"/>
      <c r="GD116" s="125"/>
      <c r="GE116" s="125"/>
      <c r="GF116" s="125"/>
      <c r="GG116" s="125"/>
      <c r="GH116" s="125"/>
      <c r="GI116" s="125"/>
      <c r="GJ116" s="125"/>
      <c r="GK116" s="125"/>
      <c r="GL116" s="125"/>
      <c r="GM116" s="125"/>
      <c r="GN116" s="125"/>
      <c r="GO116" s="125"/>
      <c r="GP116" s="125"/>
      <c r="GQ116" s="125"/>
      <c r="GR116" s="125"/>
      <c r="GS116" s="125"/>
      <c r="GT116" s="125"/>
      <c r="GU116" s="125"/>
      <c r="GV116" s="125"/>
      <c r="GW116" s="125"/>
      <c r="GX116" s="125"/>
      <c r="GY116" s="125"/>
      <c r="GZ116" s="125"/>
      <c r="HA116" s="125"/>
      <c r="HB116" s="125"/>
      <c r="HC116" s="125"/>
      <c r="HD116" s="125"/>
      <c r="HE116" s="125"/>
      <c r="HF116" s="125"/>
      <c r="HG116" s="125"/>
      <c r="HH116" s="125"/>
      <c r="HI116" s="125"/>
      <c r="HJ116" s="125"/>
      <c r="HK116" s="125"/>
      <c r="HL116" s="125"/>
      <c r="HM116" s="125"/>
      <c r="HN116" s="125"/>
      <c r="HO116" s="125"/>
      <c r="HP116" s="125"/>
      <c r="HQ116" s="125"/>
      <c r="HR116" s="125"/>
      <c r="HS116" s="125"/>
      <c r="HT116" s="125"/>
      <c r="HU116" s="125"/>
      <c r="HV116" s="125"/>
      <c r="HW116" s="125"/>
      <c r="HX116" s="125"/>
      <c r="HY116" s="125"/>
      <c r="HZ116" s="125"/>
      <c r="IA116" s="125"/>
      <c r="IB116" s="125"/>
      <c r="IC116" s="125"/>
      <c r="ID116" s="125"/>
      <c r="IE116" s="125"/>
      <c r="IF116" s="125"/>
      <c r="IG116" s="125"/>
      <c r="IH116" s="125"/>
      <c r="II116" s="125"/>
      <c r="IJ116" s="125"/>
      <c r="IK116" s="125"/>
      <c r="IL116" s="125"/>
      <c r="IM116" s="125"/>
      <c r="IN116" s="125"/>
      <c r="IO116" s="125"/>
      <c r="IP116" s="125"/>
      <c r="IQ116" s="125"/>
      <c r="IR116" s="125"/>
      <c r="IS116" s="125"/>
      <c r="IT116" s="125"/>
      <c r="IU116" s="125"/>
      <c r="IV116" s="125"/>
      <c r="IW116" s="125"/>
      <c r="IX116" s="125"/>
      <c r="IY116" s="125"/>
      <c r="IZ116" s="125"/>
      <c r="JA116" s="125"/>
      <c r="JB116" s="125"/>
      <c r="JC116" s="125"/>
      <c r="JD116" s="125"/>
      <c r="JE116" s="125"/>
      <c r="JF116" s="125"/>
      <c r="JG116" s="125"/>
      <c r="JH116" s="125"/>
      <c r="JI116" s="125"/>
      <c r="JJ116" s="125"/>
      <c r="JK116" s="125"/>
      <c r="JL116" s="125"/>
      <c r="JM116" s="125"/>
      <c r="JN116" s="125"/>
      <c r="JO116" s="125"/>
      <c r="JP116" s="125"/>
      <c r="JQ116" s="125"/>
      <c r="JR116" s="125"/>
      <c r="JS116" s="125"/>
      <c r="JT116" s="125"/>
      <c r="JU116" s="125"/>
      <c r="JV116" s="125"/>
      <c r="JW116" s="125"/>
      <c r="JX116" s="125"/>
      <c r="JY116" s="125"/>
      <c r="JZ116" s="125"/>
      <c r="KA116" s="125"/>
      <c r="KB116" s="125"/>
      <c r="KC116" s="125"/>
      <c r="KD116" s="125"/>
      <c r="KE116" s="125"/>
      <c r="KF116" s="125"/>
      <c r="KG116" s="125"/>
      <c r="KH116" s="125"/>
      <c r="KI116" s="125"/>
      <c r="KJ116" s="125"/>
      <c r="KK116" s="125"/>
      <c r="KL116" s="125"/>
      <c r="KM116" s="125"/>
      <c r="KN116" s="125"/>
      <c r="KO116" s="125"/>
      <c r="KP116" s="125"/>
      <c r="KQ116" s="125"/>
      <c r="KR116" s="125"/>
      <c r="KS116" s="125"/>
      <c r="KT116" s="125"/>
      <c r="KU116" s="125"/>
      <c r="KV116" s="125"/>
      <c r="KW116" s="125"/>
      <c r="KX116" s="125"/>
      <c r="KY116" s="125"/>
      <c r="KZ116" s="125"/>
      <c r="LA116" s="125"/>
      <c r="LB116" s="125"/>
      <c r="LC116" s="125"/>
      <c r="LD116" s="125"/>
      <c r="LE116" s="125"/>
      <c r="LF116" s="125"/>
      <c r="LG116" s="125"/>
      <c r="LH116" s="125"/>
      <c r="LI116" s="125"/>
      <c r="LJ116" s="125"/>
      <c r="LK116" s="125"/>
      <c r="LL116" s="125"/>
      <c r="LM116" s="125"/>
      <c r="LN116" s="125"/>
      <c r="LO116" s="125"/>
      <c r="LP116" s="125"/>
      <c r="LQ116" s="125"/>
      <c r="LR116" s="125"/>
      <c r="LS116" s="125"/>
      <c r="LT116" s="125"/>
      <c r="LU116" s="125"/>
      <c r="LV116" s="125"/>
      <c r="LW116" s="125"/>
      <c r="LX116" s="125"/>
      <c r="LY116" s="125"/>
      <c r="LZ116" s="125"/>
      <c r="MA116" s="125"/>
      <c r="MB116" s="125"/>
      <c r="MC116" s="125"/>
      <c r="MD116" s="125"/>
      <c r="ME116" s="125"/>
      <c r="MF116" s="125"/>
      <c r="MG116" s="125"/>
      <c r="MH116" s="125"/>
      <c r="MI116" s="125"/>
      <c r="MJ116" s="125"/>
      <c r="MK116" s="125"/>
      <c r="ML116" s="125"/>
      <c r="MM116" s="125"/>
      <c r="MN116" s="125"/>
      <c r="MO116" s="125"/>
      <c r="MP116" s="125"/>
      <c r="MQ116" s="125"/>
      <c r="MR116" s="125"/>
      <c r="MS116" s="125"/>
      <c r="MT116" s="125"/>
      <c r="MU116" s="125"/>
      <c r="MV116" s="125"/>
      <c r="MW116" s="125"/>
      <c r="MX116" s="125"/>
      <c r="MY116" s="125"/>
      <c r="MZ116" s="125"/>
    </row>
    <row r="117" spans="2:364">
      <c r="B117" s="125"/>
      <c r="C117" s="125"/>
      <c r="D117" s="125"/>
      <c r="E117" s="125"/>
      <c r="F117" s="125"/>
      <c r="G117" s="125"/>
      <c r="H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9" t="s">
        <v>357</v>
      </c>
      <c r="AT117" s="130" t="s">
        <v>364</v>
      </c>
      <c r="AU117" s="127"/>
      <c r="AV117" s="127"/>
      <c r="AW117" s="127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5"/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5"/>
      <c r="DH117" s="125"/>
      <c r="DI117" s="125"/>
      <c r="DJ117" s="125"/>
      <c r="DK117" s="125"/>
      <c r="DL117" s="125"/>
      <c r="DM117" s="125"/>
      <c r="DN117" s="125"/>
      <c r="DO117" s="125"/>
      <c r="DP117" s="125"/>
      <c r="DQ117" s="125"/>
      <c r="DR117" s="125"/>
      <c r="DS117" s="125"/>
      <c r="DT117" s="125"/>
      <c r="DU117" s="125"/>
      <c r="DV117" s="125"/>
      <c r="DW117" s="125"/>
      <c r="DX117" s="125"/>
      <c r="DY117" s="125"/>
      <c r="DZ117" s="125"/>
      <c r="EA117" s="125"/>
      <c r="EB117" s="125"/>
      <c r="EC117" s="125"/>
      <c r="ED117" s="125"/>
      <c r="EE117" s="125"/>
      <c r="EF117" s="125"/>
      <c r="EG117" s="125"/>
      <c r="EH117" s="125"/>
      <c r="EI117" s="125"/>
      <c r="EJ117" s="125"/>
      <c r="EK117" s="125"/>
      <c r="EL117" s="125"/>
      <c r="EM117" s="125"/>
      <c r="EN117" s="125"/>
      <c r="EO117" s="125"/>
      <c r="EP117" s="125"/>
      <c r="EQ117" s="125"/>
      <c r="ER117" s="125"/>
      <c r="ES117" s="125"/>
      <c r="ET117" s="125"/>
      <c r="EU117" s="125"/>
      <c r="EV117" s="125"/>
      <c r="EW117" s="125"/>
      <c r="EX117" s="125"/>
      <c r="EY117" s="125"/>
      <c r="EZ117" s="125"/>
      <c r="FA117" s="125"/>
      <c r="FB117" s="125"/>
      <c r="FC117" s="125"/>
      <c r="FD117" s="125"/>
      <c r="FE117" s="125"/>
      <c r="FF117" s="125"/>
      <c r="FG117" s="125"/>
      <c r="FH117" s="125"/>
      <c r="FI117" s="125"/>
      <c r="FJ117" s="125"/>
      <c r="FK117" s="125"/>
      <c r="FL117" s="125"/>
      <c r="FM117" s="125"/>
      <c r="FN117" s="125"/>
      <c r="FO117" s="125"/>
      <c r="FP117" s="125"/>
      <c r="FQ117" s="125"/>
      <c r="FR117" s="125"/>
      <c r="FS117" s="125"/>
      <c r="FT117" s="125"/>
      <c r="FU117" s="125"/>
      <c r="FV117" s="125"/>
      <c r="FW117" s="125"/>
      <c r="FX117" s="125"/>
      <c r="FY117" s="125"/>
      <c r="FZ117" s="125"/>
      <c r="GA117" s="125"/>
      <c r="GB117" s="125"/>
      <c r="GC117" s="125"/>
      <c r="GD117" s="125"/>
      <c r="GE117" s="125"/>
      <c r="GF117" s="125"/>
      <c r="GG117" s="125"/>
      <c r="GH117" s="125"/>
      <c r="GI117" s="125"/>
      <c r="GJ117" s="125"/>
      <c r="GK117" s="125"/>
      <c r="GL117" s="125"/>
      <c r="GM117" s="125"/>
      <c r="GN117" s="125"/>
      <c r="GO117" s="125"/>
      <c r="GP117" s="125"/>
      <c r="GQ117" s="125"/>
      <c r="GR117" s="125"/>
      <c r="GS117" s="125"/>
      <c r="GT117" s="125"/>
      <c r="GU117" s="125"/>
      <c r="GV117" s="125"/>
      <c r="GW117" s="125"/>
      <c r="GX117" s="125"/>
      <c r="GY117" s="125"/>
      <c r="GZ117" s="125"/>
      <c r="HA117" s="125"/>
      <c r="HB117" s="125"/>
      <c r="HC117" s="125"/>
      <c r="HD117" s="125"/>
      <c r="HE117" s="125"/>
      <c r="HF117" s="125"/>
      <c r="HG117" s="125"/>
      <c r="HH117" s="125"/>
      <c r="HI117" s="125"/>
      <c r="HJ117" s="125"/>
      <c r="HK117" s="125"/>
      <c r="HL117" s="125"/>
      <c r="HM117" s="125"/>
      <c r="HN117" s="125"/>
      <c r="HO117" s="125"/>
      <c r="HP117" s="125"/>
      <c r="HQ117" s="125"/>
      <c r="HR117" s="125"/>
      <c r="HS117" s="125"/>
      <c r="HT117" s="125"/>
      <c r="HU117" s="125"/>
      <c r="HV117" s="125"/>
      <c r="HW117" s="125"/>
      <c r="HX117" s="125"/>
      <c r="HY117" s="125"/>
      <c r="HZ117" s="125"/>
      <c r="IA117" s="125"/>
      <c r="IB117" s="125"/>
      <c r="IC117" s="125"/>
      <c r="ID117" s="125"/>
      <c r="IE117" s="125"/>
      <c r="IF117" s="125"/>
      <c r="IG117" s="125"/>
      <c r="IH117" s="125"/>
      <c r="II117" s="125"/>
      <c r="IJ117" s="125"/>
      <c r="IK117" s="125"/>
      <c r="IL117" s="125"/>
      <c r="IM117" s="125"/>
      <c r="IN117" s="125"/>
      <c r="IO117" s="125"/>
      <c r="IP117" s="125"/>
      <c r="IQ117" s="125"/>
      <c r="IR117" s="125"/>
      <c r="IS117" s="125"/>
      <c r="IT117" s="125"/>
      <c r="IU117" s="125"/>
      <c r="IV117" s="125"/>
      <c r="IW117" s="125"/>
      <c r="IX117" s="125"/>
      <c r="IY117" s="125"/>
      <c r="IZ117" s="125"/>
      <c r="JA117" s="125"/>
      <c r="JB117" s="125"/>
      <c r="JC117" s="125"/>
      <c r="JD117" s="125"/>
      <c r="JE117" s="125"/>
      <c r="JF117" s="125"/>
      <c r="JG117" s="125"/>
      <c r="JH117" s="125"/>
      <c r="JI117" s="125"/>
      <c r="JJ117" s="125"/>
      <c r="JK117" s="125"/>
      <c r="JL117" s="125"/>
      <c r="JM117" s="125"/>
      <c r="JN117" s="125"/>
      <c r="JO117" s="125"/>
      <c r="JP117" s="125"/>
      <c r="JQ117" s="125"/>
      <c r="JR117" s="125"/>
      <c r="JS117" s="125"/>
      <c r="JT117" s="125"/>
      <c r="JU117" s="125"/>
      <c r="JV117" s="125"/>
      <c r="JW117" s="125"/>
      <c r="JX117" s="125"/>
      <c r="JY117" s="125"/>
      <c r="JZ117" s="125"/>
      <c r="KA117" s="125"/>
      <c r="KB117" s="125"/>
      <c r="KC117" s="125"/>
      <c r="KD117" s="125"/>
      <c r="KE117" s="125"/>
      <c r="KF117" s="125"/>
      <c r="KG117" s="125"/>
      <c r="KH117" s="125"/>
      <c r="KI117" s="125"/>
      <c r="KJ117" s="125"/>
      <c r="KK117" s="125"/>
      <c r="KL117" s="125"/>
      <c r="KM117" s="125"/>
      <c r="KN117" s="125"/>
      <c r="KO117" s="125"/>
      <c r="KP117" s="125"/>
      <c r="KQ117" s="125"/>
      <c r="KR117" s="125"/>
      <c r="KS117" s="125"/>
      <c r="KT117" s="125"/>
      <c r="KU117" s="125"/>
      <c r="KV117" s="125"/>
      <c r="KW117" s="125"/>
      <c r="KX117" s="125"/>
      <c r="KY117" s="125"/>
      <c r="KZ117" s="125"/>
      <c r="LA117" s="125"/>
      <c r="LB117" s="125"/>
      <c r="LC117" s="125"/>
      <c r="LD117" s="125"/>
      <c r="LE117" s="125"/>
      <c r="LF117" s="125"/>
      <c r="LG117" s="125"/>
      <c r="LH117" s="125"/>
      <c r="LI117" s="125"/>
      <c r="LJ117" s="125"/>
      <c r="LK117" s="125"/>
      <c r="LL117" s="125"/>
      <c r="LM117" s="125"/>
      <c r="LN117" s="125"/>
      <c r="LO117" s="125"/>
      <c r="LP117" s="125"/>
      <c r="LQ117" s="125"/>
      <c r="LR117" s="125"/>
      <c r="LS117" s="125"/>
      <c r="LT117" s="125"/>
      <c r="LU117" s="125"/>
      <c r="LV117" s="125"/>
      <c r="LW117" s="125"/>
      <c r="LX117" s="125"/>
      <c r="LY117" s="125"/>
      <c r="LZ117" s="125"/>
      <c r="MA117" s="125"/>
      <c r="MB117" s="125"/>
      <c r="MC117" s="125"/>
      <c r="MD117" s="125"/>
      <c r="ME117" s="125"/>
      <c r="MF117" s="125"/>
      <c r="MG117" s="125"/>
      <c r="MH117" s="125"/>
      <c r="MI117" s="125"/>
      <c r="MJ117" s="125"/>
      <c r="MK117" s="125"/>
      <c r="ML117" s="125"/>
      <c r="MM117" s="125"/>
      <c r="MN117" s="125"/>
      <c r="MO117" s="125"/>
      <c r="MP117" s="125"/>
      <c r="MQ117" s="125"/>
      <c r="MR117" s="125"/>
      <c r="MS117" s="125"/>
      <c r="MT117" s="125"/>
      <c r="MU117" s="125"/>
      <c r="MV117" s="125"/>
      <c r="MW117" s="125"/>
      <c r="MX117" s="125"/>
      <c r="MY117" s="125"/>
      <c r="MZ117" s="125"/>
    </row>
    <row r="118" spans="2:364">
      <c r="B118" s="125"/>
      <c r="C118" s="125"/>
      <c r="D118" s="125"/>
      <c r="E118" s="125"/>
      <c r="F118" s="125"/>
      <c r="G118" s="125"/>
      <c r="H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9" t="s">
        <v>357</v>
      </c>
      <c r="AT118" s="130" t="s">
        <v>365</v>
      </c>
      <c r="AU118" s="127"/>
      <c r="AV118" s="127"/>
      <c r="AW118" s="127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C118" s="125"/>
      <c r="CD118" s="125"/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125"/>
      <c r="CO118" s="125"/>
      <c r="CP118" s="125"/>
      <c r="CQ118" s="125"/>
      <c r="CR118" s="125"/>
      <c r="CS118" s="125"/>
      <c r="CT118" s="125"/>
      <c r="CU118" s="125"/>
      <c r="CV118" s="125"/>
      <c r="CW118" s="125"/>
      <c r="CX118" s="125"/>
      <c r="CY118" s="125"/>
      <c r="CZ118" s="125"/>
      <c r="DA118" s="125"/>
      <c r="DB118" s="125"/>
      <c r="DC118" s="125"/>
      <c r="DD118" s="125"/>
      <c r="DE118" s="125"/>
      <c r="DF118" s="125"/>
      <c r="DG118" s="125"/>
      <c r="DH118" s="125"/>
      <c r="DI118" s="125"/>
      <c r="DJ118" s="125"/>
      <c r="DK118" s="125"/>
      <c r="DL118" s="125"/>
      <c r="DM118" s="125"/>
      <c r="DN118" s="125"/>
      <c r="DO118" s="125"/>
      <c r="DP118" s="125"/>
      <c r="DQ118" s="125"/>
      <c r="DR118" s="125"/>
      <c r="DS118" s="125"/>
      <c r="DT118" s="125"/>
      <c r="DU118" s="125"/>
      <c r="DV118" s="125"/>
      <c r="DW118" s="125"/>
      <c r="DX118" s="125"/>
      <c r="DY118" s="125"/>
      <c r="DZ118" s="125"/>
      <c r="EA118" s="125"/>
      <c r="EB118" s="125"/>
      <c r="EC118" s="125"/>
      <c r="ED118" s="125"/>
      <c r="EE118" s="125"/>
      <c r="EF118" s="125"/>
      <c r="EG118" s="125"/>
      <c r="EH118" s="125"/>
      <c r="EI118" s="125"/>
      <c r="EJ118" s="125"/>
      <c r="EK118" s="125"/>
      <c r="EL118" s="125"/>
      <c r="EM118" s="125"/>
      <c r="EN118" s="125"/>
      <c r="EO118" s="125"/>
      <c r="EP118" s="125"/>
      <c r="EQ118" s="125"/>
      <c r="ER118" s="125"/>
      <c r="ES118" s="125"/>
      <c r="ET118" s="125"/>
      <c r="EU118" s="125"/>
      <c r="EV118" s="125"/>
      <c r="EW118" s="125"/>
      <c r="EX118" s="125"/>
      <c r="EY118" s="125"/>
      <c r="EZ118" s="125"/>
      <c r="FA118" s="125"/>
      <c r="FB118" s="125"/>
      <c r="FC118" s="125"/>
      <c r="FD118" s="125"/>
      <c r="FE118" s="125"/>
      <c r="FF118" s="125"/>
      <c r="FG118" s="125"/>
      <c r="FH118" s="125"/>
      <c r="FI118" s="125"/>
      <c r="FJ118" s="125"/>
      <c r="FK118" s="125"/>
      <c r="FL118" s="125"/>
      <c r="FM118" s="125"/>
      <c r="FN118" s="125"/>
      <c r="FO118" s="125"/>
      <c r="FP118" s="125"/>
      <c r="FQ118" s="125"/>
      <c r="FR118" s="125"/>
      <c r="FS118" s="125"/>
      <c r="FT118" s="125"/>
      <c r="FU118" s="125"/>
      <c r="FV118" s="125"/>
      <c r="FW118" s="125"/>
      <c r="FX118" s="125"/>
      <c r="FY118" s="125"/>
      <c r="FZ118" s="125"/>
      <c r="GA118" s="125"/>
      <c r="GB118" s="125"/>
      <c r="GC118" s="125"/>
      <c r="GD118" s="125"/>
      <c r="GE118" s="125"/>
      <c r="GF118" s="125"/>
      <c r="GG118" s="125"/>
      <c r="GH118" s="125"/>
      <c r="GI118" s="125"/>
      <c r="GJ118" s="125"/>
      <c r="GK118" s="125"/>
      <c r="GL118" s="125"/>
      <c r="GM118" s="125"/>
      <c r="GN118" s="125"/>
      <c r="GO118" s="125"/>
      <c r="GP118" s="125"/>
      <c r="GQ118" s="125"/>
      <c r="GR118" s="125"/>
      <c r="GS118" s="125"/>
      <c r="GT118" s="125"/>
      <c r="GU118" s="125"/>
      <c r="GV118" s="125"/>
      <c r="GW118" s="125"/>
      <c r="GX118" s="125"/>
      <c r="GY118" s="125"/>
      <c r="GZ118" s="125"/>
      <c r="HA118" s="125"/>
      <c r="HB118" s="125"/>
      <c r="HC118" s="125"/>
      <c r="HD118" s="125"/>
      <c r="HE118" s="125"/>
      <c r="HF118" s="125"/>
      <c r="HG118" s="125"/>
      <c r="HH118" s="125"/>
      <c r="HI118" s="125"/>
      <c r="HJ118" s="125"/>
      <c r="HK118" s="125"/>
      <c r="HL118" s="125"/>
      <c r="HM118" s="125"/>
      <c r="HN118" s="125"/>
      <c r="HO118" s="125"/>
      <c r="HP118" s="125"/>
      <c r="HQ118" s="125"/>
      <c r="HR118" s="125"/>
      <c r="HS118" s="125"/>
      <c r="HT118" s="125"/>
      <c r="HU118" s="125"/>
      <c r="HV118" s="125"/>
      <c r="HW118" s="125"/>
      <c r="HX118" s="125"/>
      <c r="HY118" s="125"/>
      <c r="HZ118" s="125"/>
      <c r="IA118" s="125"/>
      <c r="IB118" s="125"/>
      <c r="IC118" s="125"/>
      <c r="ID118" s="125"/>
      <c r="IE118" s="125"/>
      <c r="IF118" s="125"/>
      <c r="IG118" s="125"/>
      <c r="IH118" s="125"/>
      <c r="II118" s="125"/>
      <c r="IJ118" s="125"/>
      <c r="IK118" s="125"/>
      <c r="IL118" s="125"/>
      <c r="IM118" s="125"/>
      <c r="IN118" s="125"/>
      <c r="IO118" s="125"/>
      <c r="IP118" s="125"/>
      <c r="IQ118" s="125"/>
      <c r="IR118" s="125"/>
      <c r="IS118" s="125"/>
      <c r="IT118" s="125"/>
      <c r="IU118" s="125"/>
      <c r="IV118" s="125"/>
      <c r="IW118" s="125"/>
      <c r="IX118" s="125"/>
      <c r="IY118" s="125"/>
      <c r="IZ118" s="125"/>
      <c r="JA118" s="125"/>
      <c r="JB118" s="125"/>
      <c r="JC118" s="125"/>
      <c r="JD118" s="125"/>
      <c r="JE118" s="125"/>
      <c r="JF118" s="125"/>
      <c r="JG118" s="125"/>
      <c r="JH118" s="125"/>
      <c r="JI118" s="125"/>
      <c r="JJ118" s="125"/>
      <c r="JK118" s="125"/>
      <c r="JL118" s="125"/>
      <c r="JM118" s="125"/>
      <c r="JN118" s="125"/>
      <c r="JO118" s="125"/>
      <c r="JP118" s="125"/>
      <c r="JQ118" s="125"/>
      <c r="JR118" s="125"/>
      <c r="JS118" s="125"/>
      <c r="JT118" s="125"/>
      <c r="JU118" s="125"/>
      <c r="JV118" s="125"/>
      <c r="JW118" s="125"/>
      <c r="JX118" s="125"/>
      <c r="JY118" s="125"/>
      <c r="JZ118" s="125"/>
      <c r="KA118" s="125"/>
      <c r="KB118" s="125"/>
      <c r="KC118" s="125"/>
      <c r="KD118" s="125"/>
      <c r="KE118" s="125"/>
      <c r="KF118" s="125"/>
      <c r="KG118" s="125"/>
      <c r="KH118" s="125"/>
      <c r="KI118" s="125"/>
      <c r="KJ118" s="125"/>
      <c r="KK118" s="125"/>
      <c r="KL118" s="125"/>
      <c r="KM118" s="125"/>
      <c r="KN118" s="125"/>
      <c r="KO118" s="125"/>
      <c r="KP118" s="125"/>
      <c r="KQ118" s="125"/>
      <c r="KR118" s="125"/>
      <c r="KS118" s="125"/>
      <c r="KT118" s="125"/>
      <c r="KU118" s="125"/>
      <c r="KV118" s="125"/>
      <c r="KW118" s="125"/>
      <c r="KX118" s="125"/>
      <c r="KY118" s="125"/>
      <c r="KZ118" s="125"/>
      <c r="LA118" s="125"/>
      <c r="LB118" s="125"/>
      <c r="LC118" s="125"/>
      <c r="LD118" s="125"/>
      <c r="LE118" s="125"/>
      <c r="LF118" s="125"/>
      <c r="LG118" s="125"/>
      <c r="LH118" s="125"/>
      <c r="LI118" s="125"/>
      <c r="LJ118" s="125"/>
      <c r="LK118" s="125"/>
      <c r="LL118" s="125"/>
      <c r="LM118" s="125"/>
      <c r="LN118" s="125"/>
      <c r="LO118" s="125"/>
      <c r="LP118" s="125"/>
      <c r="LQ118" s="125"/>
      <c r="LR118" s="125"/>
      <c r="LS118" s="125"/>
      <c r="LT118" s="125"/>
      <c r="LU118" s="125"/>
      <c r="LV118" s="125"/>
      <c r="LW118" s="125"/>
      <c r="LX118" s="125"/>
      <c r="LY118" s="125"/>
      <c r="LZ118" s="125"/>
      <c r="MA118" s="125"/>
      <c r="MB118" s="125"/>
      <c r="MC118" s="125"/>
      <c r="MD118" s="125"/>
      <c r="ME118" s="125"/>
      <c r="MF118" s="125"/>
      <c r="MG118" s="125"/>
      <c r="MH118" s="125"/>
      <c r="MI118" s="125"/>
      <c r="MJ118" s="125"/>
      <c r="MK118" s="125"/>
      <c r="ML118" s="125"/>
      <c r="MM118" s="125"/>
      <c r="MN118" s="125"/>
      <c r="MO118" s="125"/>
      <c r="MP118" s="125"/>
      <c r="MQ118" s="125"/>
      <c r="MR118" s="125"/>
      <c r="MS118" s="125"/>
      <c r="MT118" s="125"/>
      <c r="MU118" s="125"/>
      <c r="MV118" s="125"/>
      <c r="MW118" s="125"/>
      <c r="MX118" s="125"/>
      <c r="MY118" s="125"/>
      <c r="MZ118" s="125"/>
    </row>
    <row r="119" spans="2:364">
      <c r="AS119" s="129" t="s">
        <v>357</v>
      </c>
      <c r="AT119" s="130" t="s">
        <v>366</v>
      </c>
      <c r="AU119" s="127"/>
      <c r="AV119" s="127"/>
      <c r="AW119" s="127"/>
    </row>
    <row r="120" spans="2:364">
      <c r="AS120" s="129" t="s">
        <v>357</v>
      </c>
      <c r="AT120" s="130" t="s">
        <v>367</v>
      </c>
      <c r="AU120" s="127"/>
      <c r="AV120" s="127"/>
      <c r="AW120" s="127"/>
    </row>
    <row r="121" spans="2:364">
      <c r="AS121" s="129" t="s">
        <v>357</v>
      </c>
      <c r="AT121" s="130" t="s">
        <v>368</v>
      </c>
      <c r="AU121" s="127"/>
      <c r="AV121" s="127"/>
      <c r="AW121" s="127"/>
    </row>
    <row r="122" spans="2:364">
      <c r="AS122" s="129" t="s">
        <v>357</v>
      </c>
      <c r="AT122" s="130" t="s">
        <v>369</v>
      </c>
      <c r="AU122" s="127"/>
      <c r="AV122" s="127"/>
      <c r="AW122" s="127"/>
    </row>
    <row r="123" spans="2:364">
      <c r="AS123" s="129" t="s">
        <v>357</v>
      </c>
      <c r="AT123" s="130" t="s">
        <v>370</v>
      </c>
      <c r="AU123" s="127"/>
      <c r="AV123" s="127"/>
      <c r="AW123" s="127"/>
    </row>
    <row r="124" spans="2:364">
      <c r="AS124" s="129" t="s">
        <v>357</v>
      </c>
      <c r="AT124" s="130" t="s">
        <v>371</v>
      </c>
      <c r="AU124" s="127"/>
      <c r="AV124" s="127"/>
      <c r="AW124" s="127"/>
    </row>
    <row r="125" spans="2:364">
      <c r="AS125" s="129" t="s">
        <v>357</v>
      </c>
      <c r="AT125" s="130" t="s">
        <v>372</v>
      </c>
      <c r="AU125" s="127"/>
      <c r="AV125" s="127"/>
      <c r="AW125" s="127"/>
    </row>
    <row r="126" spans="2:364">
      <c r="AS126" s="129" t="s">
        <v>357</v>
      </c>
      <c r="AT126" s="130" t="s">
        <v>373</v>
      </c>
      <c r="AU126" s="127"/>
      <c r="AV126" s="127"/>
      <c r="AW126" s="127"/>
    </row>
    <row r="127" spans="2:364">
      <c r="AS127" s="129" t="s">
        <v>357</v>
      </c>
      <c r="AT127" s="130" t="s">
        <v>374</v>
      </c>
      <c r="AU127" s="127"/>
      <c r="AV127" s="127"/>
      <c r="AW127" s="127"/>
    </row>
    <row r="128" spans="2:364">
      <c r="AS128" s="129" t="s">
        <v>357</v>
      </c>
      <c r="AT128" s="130" t="s">
        <v>375</v>
      </c>
      <c r="AU128" s="127"/>
      <c r="AV128" s="127"/>
      <c r="AW128" s="127"/>
    </row>
    <row r="129" spans="45:49">
      <c r="AS129" s="129" t="s">
        <v>357</v>
      </c>
      <c r="AT129" s="130" t="s">
        <v>376</v>
      </c>
      <c r="AU129" s="127"/>
      <c r="AV129" s="127"/>
      <c r="AW129" s="127"/>
    </row>
    <row r="130" spans="45:49">
      <c r="AS130" s="129" t="s">
        <v>357</v>
      </c>
      <c r="AT130" s="130" t="s">
        <v>377</v>
      </c>
      <c r="AU130" s="127"/>
      <c r="AV130" s="127"/>
      <c r="AW130" s="127"/>
    </row>
    <row r="131" spans="45:49">
      <c r="AS131" s="129" t="s">
        <v>357</v>
      </c>
      <c r="AT131" s="130" t="s">
        <v>378</v>
      </c>
      <c r="AU131" s="127"/>
      <c r="AV131" s="127"/>
      <c r="AW131" s="127"/>
    </row>
    <row r="132" spans="45:49">
      <c r="AS132" s="129" t="s">
        <v>357</v>
      </c>
      <c r="AT132" s="130" t="s">
        <v>379</v>
      </c>
      <c r="AU132" s="127"/>
      <c r="AV132" s="127"/>
      <c r="AW132" s="127"/>
    </row>
    <row r="133" spans="45:49">
      <c r="AS133" s="129" t="s">
        <v>357</v>
      </c>
      <c r="AT133" s="130" t="s">
        <v>380</v>
      </c>
      <c r="AU133" s="127"/>
      <c r="AV133" s="127"/>
      <c r="AW133" s="127"/>
    </row>
    <row r="134" spans="45:49">
      <c r="AS134" s="129" t="s">
        <v>357</v>
      </c>
      <c r="AT134" s="130" t="s">
        <v>381</v>
      </c>
      <c r="AU134" s="127"/>
      <c r="AV134" s="127"/>
      <c r="AW134" s="127"/>
    </row>
    <row r="135" spans="45:49">
      <c r="AS135" s="129" t="s">
        <v>357</v>
      </c>
      <c r="AT135" s="130" t="s">
        <v>382</v>
      </c>
      <c r="AU135" s="127"/>
      <c r="AV135" s="127"/>
      <c r="AW135" s="127"/>
    </row>
    <row r="136" spans="45:49">
      <c r="AS136" s="129" t="s">
        <v>357</v>
      </c>
      <c r="AT136" s="130" t="s">
        <v>383</v>
      </c>
      <c r="AU136" s="127"/>
      <c r="AV136" s="127"/>
      <c r="AW136" s="127"/>
    </row>
    <row r="137" spans="45:49">
      <c r="AS137" s="129" t="s">
        <v>357</v>
      </c>
      <c r="AT137" s="130" t="s">
        <v>384</v>
      </c>
      <c r="AU137" s="127"/>
      <c r="AV137" s="127"/>
      <c r="AW137" s="127"/>
    </row>
    <row r="138" spans="45:49">
      <c r="AS138" s="129" t="s">
        <v>385</v>
      </c>
      <c r="AT138" s="130" t="s">
        <v>386</v>
      </c>
      <c r="AU138" s="127"/>
      <c r="AV138" s="127"/>
      <c r="AW138" s="127"/>
    </row>
    <row r="139" spans="45:49">
      <c r="AS139" s="129" t="s">
        <v>387</v>
      </c>
      <c r="AT139" s="130" t="s">
        <v>388</v>
      </c>
      <c r="AU139" s="127"/>
      <c r="AV139" s="127"/>
      <c r="AW139" s="127"/>
    </row>
    <row r="140" spans="45:49">
      <c r="AS140" s="129" t="s">
        <v>387</v>
      </c>
      <c r="AT140" s="130" t="s">
        <v>389</v>
      </c>
      <c r="AU140" s="127"/>
      <c r="AV140" s="127"/>
      <c r="AW140" s="127"/>
    </row>
    <row r="141" spans="45:49">
      <c r="AS141" s="129" t="s">
        <v>390</v>
      </c>
      <c r="AT141" s="130" t="s">
        <v>391</v>
      </c>
      <c r="AU141" s="127"/>
      <c r="AV141" s="127"/>
      <c r="AW141" s="127"/>
    </row>
    <row r="142" spans="45:49">
      <c r="AS142" s="129" t="s">
        <v>390</v>
      </c>
      <c r="AT142" s="130" t="s">
        <v>392</v>
      </c>
      <c r="AU142" s="127"/>
      <c r="AV142" s="127"/>
      <c r="AW142" s="127"/>
    </row>
    <row r="143" spans="45:49">
      <c r="AS143" s="129" t="s">
        <v>390</v>
      </c>
      <c r="AT143" s="130" t="s">
        <v>393</v>
      </c>
      <c r="AU143" s="127"/>
      <c r="AV143" s="127"/>
      <c r="AW143" s="127"/>
    </row>
    <row r="144" spans="45:49">
      <c r="AS144" s="129" t="s">
        <v>390</v>
      </c>
      <c r="AT144" s="130" t="s">
        <v>394</v>
      </c>
      <c r="AU144" s="127"/>
      <c r="AV144" s="127"/>
      <c r="AW144" s="127"/>
    </row>
    <row r="145" spans="45:49">
      <c r="AS145" s="129" t="s">
        <v>390</v>
      </c>
      <c r="AT145" s="130" t="s">
        <v>395</v>
      </c>
      <c r="AU145" s="127"/>
      <c r="AV145" s="127"/>
      <c r="AW145" s="127"/>
    </row>
    <row r="146" spans="45:49">
      <c r="AS146" s="129" t="s">
        <v>390</v>
      </c>
      <c r="AT146" s="130" t="s">
        <v>396</v>
      </c>
      <c r="AU146" s="127"/>
      <c r="AV146" s="127"/>
      <c r="AW146" s="127"/>
    </row>
    <row r="147" spans="45:49">
      <c r="AS147" s="129" t="s">
        <v>390</v>
      </c>
      <c r="AT147" s="130" t="s">
        <v>397</v>
      </c>
      <c r="AU147" s="127"/>
      <c r="AV147" s="127"/>
      <c r="AW147" s="127"/>
    </row>
    <row r="148" spans="45:49">
      <c r="AS148" s="129" t="s">
        <v>390</v>
      </c>
      <c r="AT148" s="130" t="s">
        <v>398</v>
      </c>
      <c r="AU148" s="127"/>
      <c r="AV148" s="127"/>
      <c r="AW148" s="127"/>
    </row>
    <row r="149" spans="45:49">
      <c r="AS149" s="129" t="s">
        <v>390</v>
      </c>
      <c r="AT149" s="130" t="s">
        <v>399</v>
      </c>
      <c r="AU149" s="127"/>
      <c r="AV149" s="127"/>
      <c r="AW149" s="127"/>
    </row>
    <row r="150" spans="45:49">
      <c r="AS150" s="129" t="s">
        <v>390</v>
      </c>
      <c r="AT150" s="130" t="s">
        <v>400</v>
      </c>
      <c r="AU150" s="127"/>
      <c r="AV150" s="127"/>
      <c r="AW150" s="127"/>
    </row>
    <row r="151" spans="45:49">
      <c r="AS151" s="129" t="s">
        <v>390</v>
      </c>
      <c r="AT151" s="130" t="s">
        <v>401</v>
      </c>
      <c r="AU151" s="127"/>
      <c r="AV151" s="127"/>
      <c r="AW151" s="127"/>
    </row>
    <row r="152" spans="45:49">
      <c r="AS152" s="129" t="s">
        <v>402</v>
      </c>
      <c r="AT152" s="130" t="s">
        <v>403</v>
      </c>
      <c r="AU152" s="127"/>
      <c r="AV152" s="127"/>
      <c r="AW152" s="127"/>
    </row>
    <row r="153" spans="45:49">
      <c r="AS153" s="129" t="s">
        <v>402</v>
      </c>
      <c r="AT153" s="130" t="s">
        <v>404</v>
      </c>
      <c r="AU153" s="127"/>
      <c r="AV153" s="127"/>
      <c r="AW153" s="127"/>
    </row>
    <row r="154" spans="45:49">
      <c r="AS154" s="129" t="s">
        <v>405</v>
      </c>
      <c r="AT154" s="130" t="s">
        <v>406</v>
      </c>
      <c r="AU154" s="127"/>
      <c r="AV154" s="127"/>
      <c r="AW154" s="127"/>
    </row>
    <row r="155" spans="45:49">
      <c r="AS155" s="129" t="s">
        <v>405</v>
      </c>
      <c r="AT155" s="130" t="s">
        <v>407</v>
      </c>
      <c r="AU155" s="127"/>
      <c r="AV155" s="127"/>
      <c r="AW155" s="127"/>
    </row>
    <row r="156" spans="45:49">
      <c r="AS156" s="129" t="s">
        <v>405</v>
      </c>
      <c r="AT156" s="130" t="s">
        <v>408</v>
      </c>
      <c r="AU156" s="127"/>
      <c r="AV156" s="127"/>
      <c r="AW156" s="127"/>
    </row>
    <row r="157" spans="45:49">
      <c r="AS157" s="129" t="s">
        <v>405</v>
      </c>
      <c r="AT157" s="130" t="s">
        <v>409</v>
      </c>
      <c r="AU157" s="127"/>
      <c r="AV157" s="127"/>
      <c r="AW157" s="127"/>
    </row>
    <row r="158" spans="45:49">
      <c r="AS158" s="129" t="s">
        <v>405</v>
      </c>
      <c r="AT158" s="130" t="s">
        <v>410</v>
      </c>
      <c r="AU158" s="127"/>
      <c r="AV158" s="127"/>
      <c r="AW158" s="127"/>
    </row>
    <row r="159" spans="45:49">
      <c r="AS159" s="129" t="s">
        <v>405</v>
      </c>
      <c r="AT159" s="130" t="s">
        <v>411</v>
      </c>
      <c r="AU159" s="127"/>
      <c r="AV159" s="127"/>
      <c r="AW159" s="127"/>
    </row>
    <row r="160" spans="45:49">
      <c r="AS160" s="129" t="s">
        <v>405</v>
      </c>
      <c r="AT160" s="130" t="s">
        <v>412</v>
      </c>
      <c r="AU160" s="127"/>
      <c r="AV160" s="127"/>
      <c r="AW160" s="127"/>
    </row>
    <row r="161" spans="45:49">
      <c r="AS161" s="129" t="s">
        <v>405</v>
      </c>
      <c r="AT161" s="130" t="s">
        <v>413</v>
      </c>
      <c r="AU161" s="127"/>
      <c r="AV161" s="127"/>
      <c r="AW161" s="127"/>
    </row>
    <row r="162" spans="45:49">
      <c r="AS162" s="129" t="s">
        <v>405</v>
      </c>
      <c r="AT162" s="130" t="s">
        <v>414</v>
      </c>
      <c r="AU162" s="127"/>
      <c r="AV162" s="127"/>
      <c r="AW162" s="127"/>
    </row>
    <row r="163" spans="45:49">
      <c r="AS163" s="129" t="s">
        <v>405</v>
      </c>
      <c r="AT163" s="130" t="s">
        <v>415</v>
      </c>
      <c r="AU163" s="127"/>
      <c r="AV163" s="127"/>
      <c r="AW163" s="127"/>
    </row>
    <row r="164" spans="45:49">
      <c r="AS164" s="129" t="s">
        <v>405</v>
      </c>
      <c r="AT164" s="130" t="s">
        <v>416</v>
      </c>
      <c r="AU164" s="127"/>
      <c r="AV164" s="127"/>
      <c r="AW164" s="127"/>
    </row>
    <row r="165" spans="45:49">
      <c r="AS165" s="129" t="s">
        <v>405</v>
      </c>
      <c r="AT165" s="130" t="s">
        <v>417</v>
      </c>
      <c r="AU165" s="127"/>
      <c r="AV165" s="127"/>
      <c r="AW165" s="127"/>
    </row>
    <row r="166" spans="45:49">
      <c r="AS166" s="129" t="s">
        <v>405</v>
      </c>
      <c r="AT166" s="130" t="s">
        <v>418</v>
      </c>
      <c r="AU166" s="127"/>
      <c r="AV166" s="127"/>
      <c r="AW166" s="127"/>
    </row>
    <row r="167" spans="45:49">
      <c r="AS167" s="129" t="s">
        <v>405</v>
      </c>
      <c r="AT167" s="130" t="s">
        <v>419</v>
      </c>
      <c r="AU167" s="127"/>
      <c r="AV167" s="127"/>
      <c r="AW167" s="127"/>
    </row>
    <row r="168" spans="45:49">
      <c r="AS168" s="129" t="s">
        <v>405</v>
      </c>
      <c r="AT168" s="130" t="s">
        <v>420</v>
      </c>
      <c r="AU168" s="127"/>
      <c r="AV168" s="127"/>
      <c r="AW168" s="127"/>
    </row>
    <row r="169" spans="45:49">
      <c r="AS169" s="129" t="s">
        <v>405</v>
      </c>
      <c r="AT169" s="130" t="s">
        <v>421</v>
      </c>
      <c r="AU169" s="127"/>
      <c r="AV169" s="127"/>
      <c r="AW169" s="127"/>
    </row>
    <row r="170" spans="45:49">
      <c r="AS170" s="129" t="s">
        <v>405</v>
      </c>
      <c r="AT170" s="130" t="s">
        <v>422</v>
      </c>
      <c r="AU170" s="127"/>
      <c r="AV170" s="127"/>
      <c r="AW170" s="127"/>
    </row>
    <row r="171" spans="45:49">
      <c r="AS171" s="129" t="s">
        <v>405</v>
      </c>
      <c r="AT171" s="130" t="s">
        <v>423</v>
      </c>
      <c r="AU171" s="127"/>
      <c r="AV171" s="127"/>
      <c r="AW171" s="127"/>
    </row>
    <row r="172" spans="45:49">
      <c r="AS172" s="129" t="s">
        <v>405</v>
      </c>
      <c r="AT172" s="130" t="s">
        <v>424</v>
      </c>
      <c r="AU172" s="127"/>
      <c r="AV172" s="127"/>
      <c r="AW172" s="127"/>
    </row>
    <row r="173" spans="45:49">
      <c r="AS173" s="129" t="s">
        <v>405</v>
      </c>
      <c r="AT173" s="130" t="s">
        <v>425</v>
      </c>
      <c r="AU173" s="127"/>
      <c r="AV173" s="127"/>
      <c r="AW173" s="127"/>
    </row>
    <row r="174" spans="45:49">
      <c r="AS174" s="129" t="s">
        <v>405</v>
      </c>
      <c r="AT174" s="130" t="s">
        <v>426</v>
      </c>
      <c r="AU174" s="127"/>
      <c r="AV174" s="127"/>
      <c r="AW174" s="127"/>
    </row>
    <row r="175" spans="45:49">
      <c r="AS175" s="129" t="s">
        <v>405</v>
      </c>
      <c r="AT175" s="130" t="s">
        <v>427</v>
      </c>
      <c r="AU175" s="127"/>
      <c r="AV175" s="127"/>
      <c r="AW175" s="127"/>
    </row>
    <row r="176" spans="45:49">
      <c r="AS176" s="129" t="s">
        <v>405</v>
      </c>
      <c r="AT176" s="130" t="s">
        <v>428</v>
      </c>
      <c r="AU176" s="127"/>
      <c r="AV176" s="127"/>
      <c r="AW176" s="127"/>
    </row>
    <row r="177" spans="45:49">
      <c r="AS177" s="129" t="s">
        <v>405</v>
      </c>
      <c r="AT177" s="130" t="s">
        <v>429</v>
      </c>
      <c r="AU177" s="127"/>
      <c r="AV177" s="127"/>
      <c r="AW177" s="127"/>
    </row>
    <row r="178" spans="45:49">
      <c r="AS178" s="129" t="s">
        <v>405</v>
      </c>
      <c r="AT178" s="130" t="s">
        <v>430</v>
      </c>
      <c r="AU178" s="127"/>
      <c r="AV178" s="127"/>
      <c r="AW178" s="127"/>
    </row>
    <row r="179" spans="45:49">
      <c r="AS179" s="129" t="s">
        <v>405</v>
      </c>
      <c r="AT179" s="130" t="s">
        <v>431</v>
      </c>
      <c r="AU179" s="127"/>
      <c r="AV179" s="127"/>
      <c r="AW179" s="127"/>
    </row>
    <row r="180" spans="45:49">
      <c r="AS180" s="129" t="s">
        <v>405</v>
      </c>
      <c r="AT180" s="130" t="s">
        <v>432</v>
      </c>
      <c r="AU180" s="127"/>
      <c r="AV180" s="127"/>
      <c r="AW180" s="127"/>
    </row>
    <row r="181" spans="45:49">
      <c r="AS181" s="129" t="s">
        <v>405</v>
      </c>
      <c r="AT181" s="130" t="s">
        <v>433</v>
      </c>
      <c r="AU181" s="127"/>
      <c r="AV181" s="127"/>
      <c r="AW181" s="127"/>
    </row>
    <row r="182" spans="45:49">
      <c r="AS182" s="129" t="s">
        <v>405</v>
      </c>
      <c r="AT182" s="130" t="s">
        <v>434</v>
      </c>
      <c r="AU182" s="127"/>
      <c r="AV182" s="127"/>
      <c r="AW182" s="127"/>
    </row>
    <row r="183" spans="45:49">
      <c r="AS183" s="129" t="s">
        <v>405</v>
      </c>
      <c r="AT183" s="130" t="s">
        <v>435</v>
      </c>
      <c r="AU183" s="127"/>
      <c r="AV183" s="127"/>
      <c r="AW183" s="127"/>
    </row>
    <row r="184" spans="45:49">
      <c r="AS184" s="129" t="s">
        <v>405</v>
      </c>
      <c r="AT184" s="130" t="s">
        <v>436</v>
      </c>
      <c r="AU184" s="127"/>
      <c r="AV184" s="127"/>
      <c r="AW184" s="127"/>
    </row>
    <row r="185" spans="45:49">
      <c r="AS185" s="129" t="s">
        <v>405</v>
      </c>
      <c r="AT185" s="130" t="s">
        <v>437</v>
      </c>
      <c r="AU185" s="127"/>
      <c r="AV185" s="127"/>
      <c r="AW185" s="127"/>
    </row>
    <row r="186" spans="45:49">
      <c r="AS186" s="129" t="s">
        <v>405</v>
      </c>
      <c r="AT186" s="130" t="s">
        <v>438</v>
      </c>
      <c r="AU186" s="127"/>
      <c r="AV186" s="127"/>
      <c r="AW186" s="127"/>
    </row>
    <row r="187" spans="45:49">
      <c r="AS187" s="129" t="s">
        <v>439</v>
      </c>
      <c r="AT187" s="130" t="s">
        <v>440</v>
      </c>
      <c r="AU187" s="127"/>
      <c r="AV187" s="127"/>
      <c r="AW187" s="127"/>
    </row>
    <row r="188" spans="45:49">
      <c r="AS188" s="129" t="s">
        <v>439</v>
      </c>
      <c r="AT188" s="130" t="s">
        <v>441</v>
      </c>
      <c r="AU188" s="127"/>
      <c r="AV188" s="127"/>
      <c r="AW188" s="127"/>
    </row>
    <row r="189" spans="45:49">
      <c r="AS189" s="129" t="s">
        <v>439</v>
      </c>
      <c r="AT189" s="130" t="s">
        <v>442</v>
      </c>
      <c r="AU189" s="127"/>
      <c r="AV189" s="127"/>
      <c r="AW189" s="127"/>
    </row>
    <row r="190" spans="45:49">
      <c r="AS190" s="129" t="s">
        <v>439</v>
      </c>
      <c r="AT190" s="130" t="s">
        <v>443</v>
      </c>
      <c r="AU190" s="127"/>
      <c r="AV190" s="127"/>
      <c r="AW190" s="127"/>
    </row>
    <row r="191" spans="45:49">
      <c r="AS191" s="129" t="s">
        <v>439</v>
      </c>
      <c r="AT191" s="130" t="s">
        <v>444</v>
      </c>
      <c r="AU191" s="127"/>
      <c r="AV191" s="127"/>
      <c r="AW191" s="127"/>
    </row>
    <row r="192" spans="45:49">
      <c r="AS192" s="129" t="s">
        <v>439</v>
      </c>
      <c r="AT192" s="130" t="s">
        <v>445</v>
      </c>
      <c r="AU192" s="127"/>
      <c r="AV192" s="127"/>
      <c r="AW192" s="127"/>
    </row>
    <row r="193" spans="45:49">
      <c r="AS193" s="129" t="s">
        <v>439</v>
      </c>
      <c r="AT193" s="130" t="s">
        <v>446</v>
      </c>
      <c r="AU193" s="127"/>
      <c r="AV193" s="127"/>
      <c r="AW193" s="127"/>
    </row>
    <row r="194" spans="45:49">
      <c r="AS194" s="129" t="s">
        <v>439</v>
      </c>
      <c r="AT194" s="130" t="s">
        <v>447</v>
      </c>
      <c r="AU194" s="127"/>
      <c r="AV194" s="127"/>
      <c r="AW194" s="127"/>
    </row>
    <row r="195" spans="45:49">
      <c r="AS195" s="129" t="s">
        <v>439</v>
      </c>
      <c r="AT195" s="130" t="s">
        <v>448</v>
      </c>
      <c r="AU195" s="127"/>
      <c r="AV195" s="127"/>
      <c r="AW195" s="127"/>
    </row>
    <row r="196" spans="45:49">
      <c r="AS196" s="129" t="s">
        <v>439</v>
      </c>
      <c r="AT196" s="130" t="s">
        <v>449</v>
      </c>
      <c r="AU196" s="127"/>
      <c r="AV196" s="127"/>
      <c r="AW196" s="127"/>
    </row>
    <row r="197" spans="45:49">
      <c r="AS197" s="129" t="s">
        <v>439</v>
      </c>
      <c r="AT197" s="130" t="s">
        <v>450</v>
      </c>
      <c r="AU197" s="127"/>
      <c r="AV197" s="127"/>
      <c r="AW197" s="127"/>
    </row>
    <row r="198" spans="45:49">
      <c r="AS198" s="129" t="s">
        <v>439</v>
      </c>
      <c r="AT198" s="130" t="s">
        <v>451</v>
      </c>
      <c r="AU198" s="127"/>
      <c r="AV198" s="127"/>
      <c r="AW198" s="127"/>
    </row>
    <row r="199" spans="45:49">
      <c r="AS199" s="129" t="s">
        <v>439</v>
      </c>
      <c r="AT199" s="130" t="s">
        <v>452</v>
      </c>
      <c r="AU199" s="127"/>
      <c r="AV199" s="127"/>
      <c r="AW199" s="127"/>
    </row>
    <row r="200" spans="45:49">
      <c r="AS200" s="129" t="s">
        <v>439</v>
      </c>
      <c r="AT200" s="130" t="s">
        <v>453</v>
      </c>
      <c r="AU200" s="127"/>
      <c r="AV200" s="127"/>
      <c r="AW200" s="127"/>
    </row>
    <row r="201" spans="45:49">
      <c r="AS201" s="129" t="s">
        <v>439</v>
      </c>
      <c r="AT201" s="130" t="s">
        <v>454</v>
      </c>
      <c r="AU201" s="127"/>
      <c r="AV201" s="127"/>
      <c r="AW201" s="127"/>
    </row>
    <row r="202" spans="45:49">
      <c r="AS202" s="129" t="s">
        <v>439</v>
      </c>
      <c r="AT202" s="130" t="s">
        <v>455</v>
      </c>
      <c r="AU202" s="127"/>
      <c r="AV202" s="127"/>
      <c r="AW202" s="127"/>
    </row>
    <row r="203" spans="45:49">
      <c r="AS203" s="129" t="s">
        <v>439</v>
      </c>
      <c r="AT203" s="130" t="s">
        <v>456</v>
      </c>
      <c r="AU203" s="127"/>
      <c r="AV203" s="127"/>
      <c r="AW203" s="127"/>
    </row>
    <row r="204" spans="45:49">
      <c r="AS204" s="129" t="s">
        <v>439</v>
      </c>
      <c r="AT204" s="130" t="s">
        <v>457</v>
      </c>
      <c r="AU204" s="127"/>
      <c r="AV204" s="127"/>
      <c r="AW204" s="127"/>
    </row>
    <row r="205" spans="45:49">
      <c r="AS205" s="129" t="s">
        <v>439</v>
      </c>
      <c r="AT205" s="130" t="s">
        <v>458</v>
      </c>
      <c r="AU205" s="127"/>
      <c r="AV205" s="127"/>
      <c r="AW205" s="127"/>
    </row>
    <row r="206" spans="45:49">
      <c r="AS206" s="129" t="s">
        <v>439</v>
      </c>
      <c r="AT206" s="130" t="s">
        <v>459</v>
      </c>
      <c r="AU206" s="127"/>
      <c r="AV206" s="127"/>
      <c r="AW206" s="127"/>
    </row>
    <row r="207" spans="45:49">
      <c r="AS207" s="129" t="s">
        <v>439</v>
      </c>
      <c r="AT207" s="130" t="s">
        <v>460</v>
      </c>
      <c r="AU207" s="127"/>
      <c r="AV207" s="127"/>
      <c r="AW207" s="127"/>
    </row>
    <row r="208" spans="45:49">
      <c r="AS208" s="129" t="s">
        <v>439</v>
      </c>
      <c r="AT208" s="130" t="s">
        <v>461</v>
      </c>
      <c r="AU208" s="127"/>
      <c r="AV208" s="127"/>
      <c r="AW208" s="127"/>
    </row>
    <row r="209" spans="45:49">
      <c r="AS209" s="129" t="s">
        <v>462</v>
      </c>
      <c r="AT209" s="130" t="s">
        <v>463</v>
      </c>
      <c r="AU209" s="127"/>
      <c r="AV209" s="127"/>
      <c r="AW209" s="127"/>
    </row>
    <row r="210" spans="45:49">
      <c r="AS210" s="129" t="s">
        <v>462</v>
      </c>
      <c r="AT210" s="130" t="s">
        <v>464</v>
      </c>
      <c r="AU210" s="127"/>
      <c r="AV210" s="127"/>
      <c r="AW210" s="127"/>
    </row>
    <row r="211" spans="45:49">
      <c r="AS211" s="129" t="s">
        <v>462</v>
      </c>
      <c r="AT211" s="130" t="s">
        <v>465</v>
      </c>
      <c r="AU211" s="127"/>
      <c r="AV211" s="127"/>
      <c r="AW211" s="127"/>
    </row>
    <row r="212" spans="45:49">
      <c r="AS212" s="129" t="s">
        <v>462</v>
      </c>
      <c r="AT212" s="130" t="s">
        <v>466</v>
      </c>
      <c r="AU212" s="127"/>
      <c r="AV212" s="127"/>
      <c r="AW212" s="127"/>
    </row>
    <row r="213" spans="45:49">
      <c r="AS213" s="129" t="s">
        <v>462</v>
      </c>
      <c r="AT213" s="130" t="s">
        <v>467</v>
      </c>
      <c r="AU213" s="127"/>
      <c r="AV213" s="127"/>
      <c r="AW213" s="127"/>
    </row>
    <row r="214" spans="45:49">
      <c r="AS214" s="129" t="s">
        <v>462</v>
      </c>
      <c r="AT214" s="130" t="s">
        <v>468</v>
      </c>
      <c r="AU214" s="127"/>
      <c r="AV214" s="127"/>
      <c r="AW214" s="127"/>
    </row>
    <row r="215" spans="45:49">
      <c r="AS215" s="129" t="s">
        <v>462</v>
      </c>
      <c r="AT215" s="130" t="s">
        <v>469</v>
      </c>
      <c r="AU215" s="127"/>
      <c r="AV215" s="127"/>
      <c r="AW215" s="127"/>
    </row>
    <row r="216" spans="45:49">
      <c r="AS216" s="129" t="s">
        <v>462</v>
      </c>
      <c r="AT216" s="130" t="s">
        <v>470</v>
      </c>
      <c r="AU216" s="127"/>
      <c r="AV216" s="127"/>
      <c r="AW216" s="127"/>
    </row>
    <row r="217" spans="45:49">
      <c r="AS217" s="129" t="s">
        <v>462</v>
      </c>
      <c r="AT217" s="130" t="s">
        <v>471</v>
      </c>
      <c r="AU217" s="127"/>
      <c r="AV217" s="127"/>
      <c r="AW217" s="127"/>
    </row>
    <row r="218" spans="45:49">
      <c r="AS218" s="129" t="s">
        <v>462</v>
      </c>
      <c r="AT218" s="130" t="s">
        <v>472</v>
      </c>
      <c r="AU218" s="127"/>
      <c r="AV218" s="127"/>
      <c r="AW218" s="127"/>
    </row>
    <row r="219" spans="45:49">
      <c r="AS219" s="129" t="s">
        <v>462</v>
      </c>
      <c r="AT219" s="130" t="s">
        <v>473</v>
      </c>
      <c r="AU219" s="127"/>
      <c r="AV219" s="127"/>
      <c r="AW219" s="127"/>
    </row>
    <row r="220" spans="45:49">
      <c r="AS220" s="129" t="s">
        <v>462</v>
      </c>
      <c r="AT220" s="130" t="s">
        <v>474</v>
      </c>
      <c r="AU220" s="127"/>
      <c r="AV220" s="127"/>
      <c r="AW220" s="127"/>
    </row>
    <row r="221" spans="45:49">
      <c r="AS221" s="129" t="s">
        <v>475</v>
      </c>
      <c r="AT221" s="130" t="s">
        <v>476</v>
      </c>
      <c r="AU221" s="127"/>
      <c r="AV221" s="127"/>
      <c r="AW221" s="127"/>
    </row>
    <row r="222" spans="45:49">
      <c r="AS222" s="129" t="s">
        <v>475</v>
      </c>
      <c r="AT222" s="130" t="s">
        <v>477</v>
      </c>
      <c r="AU222" s="127"/>
      <c r="AV222" s="127"/>
      <c r="AW222" s="127"/>
    </row>
    <row r="223" spans="45:49">
      <c r="AS223" s="129" t="s">
        <v>475</v>
      </c>
      <c r="AT223" s="130" t="s">
        <v>478</v>
      </c>
      <c r="AU223" s="127"/>
      <c r="AV223" s="127"/>
      <c r="AW223" s="127"/>
    </row>
    <row r="224" spans="45:49">
      <c r="AS224" s="129" t="s">
        <v>475</v>
      </c>
      <c r="AT224" s="130" t="s">
        <v>479</v>
      </c>
      <c r="AU224" s="127"/>
      <c r="AV224" s="127"/>
      <c r="AW224" s="127"/>
    </row>
    <row r="225" spans="45:49">
      <c r="AS225" s="129" t="s">
        <v>475</v>
      </c>
      <c r="AT225" s="130" t="s">
        <v>480</v>
      </c>
      <c r="AU225" s="127"/>
      <c r="AV225" s="127"/>
      <c r="AW225" s="127"/>
    </row>
    <row r="226" spans="45:49">
      <c r="AS226" s="129" t="s">
        <v>475</v>
      </c>
      <c r="AT226" s="130" t="s">
        <v>481</v>
      </c>
      <c r="AU226" s="127"/>
      <c r="AV226" s="127"/>
      <c r="AW226" s="127"/>
    </row>
    <row r="227" spans="45:49">
      <c r="AS227" s="129" t="s">
        <v>475</v>
      </c>
      <c r="AT227" s="130" t="s">
        <v>482</v>
      </c>
      <c r="AU227" s="127"/>
      <c r="AV227" s="127"/>
      <c r="AW227" s="127"/>
    </row>
    <row r="228" spans="45:49">
      <c r="AS228" s="129" t="s">
        <v>475</v>
      </c>
      <c r="AT228" s="130" t="s">
        <v>483</v>
      </c>
      <c r="AU228" s="127"/>
      <c r="AV228" s="127"/>
      <c r="AW228" s="127"/>
    </row>
    <row r="229" spans="45:49">
      <c r="AS229" s="129" t="s">
        <v>475</v>
      </c>
      <c r="AT229" s="130" t="s">
        <v>484</v>
      </c>
      <c r="AU229" s="127"/>
      <c r="AV229" s="127"/>
      <c r="AW229" s="127"/>
    </row>
    <row r="230" spans="45:49">
      <c r="AS230" s="129" t="s">
        <v>475</v>
      </c>
      <c r="AT230" s="130" t="s">
        <v>485</v>
      </c>
      <c r="AU230" s="127"/>
      <c r="AV230" s="127"/>
      <c r="AW230" s="127"/>
    </row>
    <row r="231" spans="45:49">
      <c r="AS231" s="129" t="s">
        <v>475</v>
      </c>
      <c r="AT231" s="130" t="s">
        <v>486</v>
      </c>
      <c r="AU231" s="127"/>
      <c r="AV231" s="127"/>
      <c r="AW231" s="127"/>
    </row>
    <row r="232" spans="45:49">
      <c r="AS232" s="129" t="s">
        <v>475</v>
      </c>
      <c r="AT232" s="130" t="s">
        <v>487</v>
      </c>
      <c r="AU232" s="127"/>
      <c r="AV232" s="127"/>
      <c r="AW232" s="127"/>
    </row>
    <row r="233" spans="45:49">
      <c r="AS233" s="129" t="s">
        <v>475</v>
      </c>
      <c r="AT233" s="130" t="s">
        <v>488</v>
      </c>
      <c r="AU233" s="127"/>
      <c r="AV233" s="127"/>
      <c r="AW233" s="127"/>
    </row>
    <row r="234" spans="45:49">
      <c r="AS234" s="129" t="s">
        <v>475</v>
      </c>
      <c r="AT234" s="130" t="s">
        <v>489</v>
      </c>
      <c r="AU234" s="127"/>
      <c r="AV234" s="127"/>
      <c r="AW234" s="127"/>
    </row>
    <row r="235" spans="45:49">
      <c r="AS235" s="129" t="s">
        <v>475</v>
      </c>
      <c r="AT235" s="130" t="s">
        <v>490</v>
      </c>
      <c r="AU235" s="127"/>
      <c r="AV235" s="127"/>
      <c r="AW235" s="127"/>
    </row>
    <row r="236" spans="45:49">
      <c r="AS236" s="129" t="s">
        <v>475</v>
      </c>
      <c r="AT236" s="130" t="s">
        <v>491</v>
      </c>
      <c r="AU236" s="127"/>
      <c r="AV236" s="127"/>
      <c r="AW236" s="127"/>
    </row>
    <row r="237" spans="45:49">
      <c r="AS237" s="129" t="s">
        <v>475</v>
      </c>
      <c r="AT237" s="130" t="s">
        <v>492</v>
      </c>
      <c r="AU237" s="127"/>
      <c r="AV237" s="127"/>
      <c r="AW237" s="127"/>
    </row>
    <row r="238" spans="45:49">
      <c r="AS238" s="129" t="s">
        <v>475</v>
      </c>
      <c r="AT238" s="130" t="s">
        <v>493</v>
      </c>
      <c r="AU238" s="127"/>
      <c r="AV238" s="127"/>
      <c r="AW238" s="127"/>
    </row>
    <row r="239" spans="45:49">
      <c r="AS239" s="129" t="s">
        <v>475</v>
      </c>
      <c r="AT239" s="130" t="s">
        <v>494</v>
      </c>
      <c r="AU239" s="127"/>
      <c r="AV239" s="127"/>
      <c r="AW239" s="127"/>
    </row>
    <row r="240" spans="45:49">
      <c r="AS240" s="129" t="s">
        <v>475</v>
      </c>
      <c r="AT240" s="130" t="s">
        <v>495</v>
      </c>
      <c r="AU240" s="127"/>
      <c r="AV240" s="127"/>
      <c r="AW240" s="127"/>
    </row>
    <row r="241" spans="45:49">
      <c r="AS241" s="129" t="s">
        <v>475</v>
      </c>
      <c r="AT241" s="130" t="s">
        <v>496</v>
      </c>
      <c r="AU241" s="127"/>
      <c r="AV241" s="127"/>
      <c r="AW241" s="127"/>
    </row>
    <row r="242" spans="45:49">
      <c r="AS242" s="129" t="s">
        <v>475</v>
      </c>
      <c r="AT242" s="130" t="s">
        <v>497</v>
      </c>
      <c r="AU242" s="127"/>
      <c r="AV242" s="127"/>
      <c r="AW242" s="127"/>
    </row>
    <row r="243" spans="45:49">
      <c r="AS243" s="129" t="s">
        <v>498</v>
      </c>
      <c r="AT243" s="130" t="s">
        <v>499</v>
      </c>
      <c r="AU243" s="127"/>
      <c r="AV243" s="127"/>
      <c r="AW243" s="127"/>
    </row>
    <row r="244" spans="45:49">
      <c r="AS244" s="129" t="s">
        <v>498</v>
      </c>
      <c r="AT244" s="130" t="s">
        <v>500</v>
      </c>
      <c r="AU244" s="127"/>
      <c r="AV244" s="127"/>
      <c r="AW244" s="127"/>
    </row>
    <row r="245" spans="45:49">
      <c r="AS245" s="129" t="s">
        <v>498</v>
      </c>
      <c r="AT245" s="130" t="s">
        <v>501</v>
      </c>
      <c r="AU245" s="127"/>
      <c r="AV245" s="127"/>
      <c r="AW245" s="127"/>
    </row>
    <row r="246" spans="45:49">
      <c r="AS246" s="129" t="s">
        <v>498</v>
      </c>
      <c r="AT246" s="130" t="s">
        <v>502</v>
      </c>
      <c r="AU246" s="127"/>
      <c r="AV246" s="127"/>
      <c r="AW246" s="127"/>
    </row>
    <row r="247" spans="45:49">
      <c r="AS247" s="129" t="s">
        <v>498</v>
      </c>
      <c r="AT247" s="130" t="s">
        <v>503</v>
      </c>
      <c r="AU247" s="127"/>
      <c r="AV247" s="127"/>
      <c r="AW247" s="127"/>
    </row>
    <row r="248" spans="45:49">
      <c r="AS248" s="129" t="s">
        <v>498</v>
      </c>
      <c r="AT248" s="130" t="s">
        <v>504</v>
      </c>
      <c r="AU248" s="127"/>
      <c r="AV248" s="127"/>
      <c r="AW248" s="127"/>
    </row>
    <row r="249" spans="45:49">
      <c r="AS249" s="129" t="s">
        <v>498</v>
      </c>
      <c r="AT249" s="130" t="s">
        <v>505</v>
      </c>
      <c r="AU249" s="127"/>
      <c r="AV249" s="127"/>
      <c r="AW249" s="127"/>
    </row>
    <row r="250" spans="45:49">
      <c r="AS250" s="129" t="s">
        <v>498</v>
      </c>
      <c r="AT250" s="130" t="s">
        <v>506</v>
      </c>
      <c r="AU250" s="127"/>
      <c r="AV250" s="127"/>
      <c r="AW250" s="127"/>
    </row>
    <row r="251" spans="45:49">
      <c r="AS251" s="129" t="s">
        <v>498</v>
      </c>
      <c r="AT251" s="130" t="s">
        <v>507</v>
      </c>
      <c r="AU251" s="127"/>
      <c r="AV251" s="127"/>
      <c r="AW251" s="127"/>
    </row>
    <row r="252" spans="45:49">
      <c r="AS252" s="129" t="s">
        <v>498</v>
      </c>
      <c r="AT252" s="130" t="s">
        <v>508</v>
      </c>
      <c r="AU252" s="127"/>
      <c r="AV252" s="127"/>
      <c r="AW252" s="127"/>
    </row>
    <row r="253" spans="45:49">
      <c r="AS253" s="129" t="s">
        <v>498</v>
      </c>
      <c r="AT253" s="130" t="s">
        <v>509</v>
      </c>
      <c r="AU253" s="127"/>
      <c r="AV253" s="127"/>
      <c r="AW253" s="127"/>
    </row>
    <row r="254" spans="45:49">
      <c r="AS254" s="129" t="s">
        <v>498</v>
      </c>
      <c r="AT254" s="130" t="s">
        <v>510</v>
      </c>
      <c r="AU254" s="127"/>
      <c r="AV254" s="127"/>
      <c r="AW254" s="127"/>
    </row>
    <row r="255" spans="45:49">
      <c r="AS255" s="129" t="s">
        <v>498</v>
      </c>
      <c r="AT255" s="130" t="s">
        <v>511</v>
      </c>
      <c r="AU255" s="127"/>
      <c r="AV255" s="127"/>
      <c r="AW255" s="127"/>
    </row>
    <row r="256" spans="45:49">
      <c r="AS256" s="129" t="s">
        <v>498</v>
      </c>
      <c r="AT256" s="130" t="s">
        <v>512</v>
      </c>
      <c r="AU256" s="127"/>
      <c r="AV256" s="127"/>
      <c r="AW256" s="127"/>
    </row>
    <row r="257" spans="45:49">
      <c r="AS257" s="129" t="s">
        <v>498</v>
      </c>
      <c r="AT257" s="130" t="s">
        <v>513</v>
      </c>
      <c r="AU257" s="127"/>
      <c r="AV257" s="127"/>
      <c r="AW257" s="127"/>
    </row>
    <row r="258" spans="45:49">
      <c r="AS258" s="129" t="s">
        <v>498</v>
      </c>
      <c r="AT258" s="130" t="s">
        <v>514</v>
      </c>
      <c r="AU258" s="127"/>
      <c r="AV258" s="127"/>
      <c r="AW258" s="127"/>
    </row>
    <row r="259" spans="45:49">
      <c r="AS259" s="129" t="s">
        <v>498</v>
      </c>
      <c r="AT259" s="130" t="s">
        <v>515</v>
      </c>
      <c r="AU259" s="127"/>
      <c r="AV259" s="127"/>
      <c r="AW259" s="127"/>
    </row>
    <row r="260" spans="45:49">
      <c r="AS260" s="129" t="s">
        <v>498</v>
      </c>
      <c r="AT260" s="130" t="s">
        <v>516</v>
      </c>
      <c r="AU260" s="127"/>
      <c r="AV260" s="127"/>
      <c r="AW260" s="127"/>
    </row>
    <row r="261" spans="45:49">
      <c r="AS261" s="129" t="s">
        <v>498</v>
      </c>
      <c r="AT261" s="130" t="s">
        <v>517</v>
      </c>
      <c r="AU261" s="127"/>
      <c r="AV261" s="127"/>
      <c r="AW261" s="127"/>
    </row>
    <row r="262" spans="45:49">
      <c r="AS262" s="129" t="s">
        <v>498</v>
      </c>
      <c r="AT262" s="130" t="s">
        <v>518</v>
      </c>
      <c r="AU262" s="127"/>
      <c r="AV262" s="127"/>
      <c r="AW262" s="127"/>
    </row>
    <row r="263" spans="45:49">
      <c r="AS263" s="129" t="s">
        <v>498</v>
      </c>
      <c r="AT263" s="130" t="s">
        <v>519</v>
      </c>
      <c r="AU263" s="127"/>
      <c r="AV263" s="127"/>
      <c r="AW263" s="127"/>
    </row>
    <row r="264" spans="45:49">
      <c r="AS264" s="129" t="s">
        <v>498</v>
      </c>
      <c r="AT264" s="130" t="s">
        <v>520</v>
      </c>
      <c r="AU264" s="127"/>
      <c r="AV264" s="127"/>
      <c r="AW264" s="127"/>
    </row>
    <row r="265" spans="45:49">
      <c r="AS265" s="129" t="s">
        <v>498</v>
      </c>
      <c r="AT265" s="130" t="s">
        <v>521</v>
      </c>
      <c r="AU265" s="127"/>
      <c r="AV265" s="127"/>
      <c r="AW265" s="127"/>
    </row>
    <row r="266" spans="45:49">
      <c r="AS266" s="129" t="s">
        <v>498</v>
      </c>
      <c r="AT266" s="130" t="s">
        <v>522</v>
      </c>
      <c r="AU266" s="127"/>
      <c r="AV266" s="127"/>
      <c r="AW266" s="127"/>
    </row>
    <row r="267" spans="45:49">
      <c r="AS267" s="129" t="s">
        <v>523</v>
      </c>
      <c r="AT267" s="130" t="s">
        <v>524</v>
      </c>
      <c r="AU267" s="127"/>
      <c r="AV267" s="127"/>
      <c r="AW267" s="127"/>
    </row>
    <row r="268" spans="45:49">
      <c r="AS268" s="129" t="s">
        <v>523</v>
      </c>
      <c r="AT268" s="130" t="s">
        <v>525</v>
      </c>
      <c r="AU268" s="127"/>
      <c r="AV268" s="127"/>
      <c r="AW268" s="127"/>
    </row>
    <row r="269" spans="45:49">
      <c r="AS269" s="129" t="s">
        <v>523</v>
      </c>
      <c r="AT269" s="130" t="s">
        <v>526</v>
      </c>
      <c r="AU269" s="127"/>
      <c r="AV269" s="127"/>
      <c r="AW269" s="127"/>
    </row>
    <row r="270" spans="45:49">
      <c r="AS270" s="129" t="s">
        <v>523</v>
      </c>
      <c r="AT270" s="130" t="s">
        <v>527</v>
      </c>
      <c r="AU270" s="127"/>
      <c r="AV270" s="127"/>
      <c r="AW270" s="127"/>
    </row>
    <row r="271" spans="45:49">
      <c r="AS271" s="129" t="s">
        <v>523</v>
      </c>
      <c r="AT271" s="130" t="s">
        <v>528</v>
      </c>
      <c r="AU271" s="127"/>
      <c r="AV271" s="127"/>
      <c r="AW271" s="127"/>
    </row>
    <row r="272" spans="45:49">
      <c r="AS272" s="129" t="s">
        <v>523</v>
      </c>
      <c r="AT272" s="130" t="s">
        <v>529</v>
      </c>
      <c r="AU272" s="127"/>
      <c r="AV272" s="127"/>
      <c r="AW272" s="127"/>
    </row>
    <row r="273" spans="45:49">
      <c r="AS273" s="129" t="s">
        <v>523</v>
      </c>
      <c r="AT273" s="130" t="s">
        <v>363</v>
      </c>
      <c r="AU273" s="127"/>
      <c r="AV273" s="127"/>
      <c r="AW273" s="127"/>
    </row>
    <row r="274" spans="45:49">
      <c r="AS274" s="129" t="s">
        <v>523</v>
      </c>
      <c r="AT274" s="130" t="s">
        <v>530</v>
      </c>
      <c r="AU274" s="127"/>
      <c r="AV274" s="127"/>
      <c r="AW274" s="127"/>
    </row>
    <row r="275" spans="45:49">
      <c r="AS275" s="129" t="s">
        <v>523</v>
      </c>
      <c r="AT275" s="130" t="s">
        <v>531</v>
      </c>
      <c r="AU275" s="127"/>
      <c r="AV275" s="127"/>
      <c r="AW275" s="127"/>
    </row>
    <row r="276" spans="45:49">
      <c r="AS276" s="129" t="s">
        <v>523</v>
      </c>
      <c r="AT276" s="130" t="s">
        <v>532</v>
      </c>
      <c r="AU276" s="127"/>
      <c r="AV276" s="127"/>
      <c r="AW276" s="127"/>
    </row>
    <row r="277" spans="45:49">
      <c r="AS277" s="129" t="s">
        <v>523</v>
      </c>
      <c r="AT277" s="130" t="s">
        <v>533</v>
      </c>
      <c r="AU277" s="127"/>
      <c r="AV277" s="127"/>
      <c r="AW277" s="127"/>
    </row>
    <row r="278" spans="45:49">
      <c r="AS278" s="129" t="s">
        <v>523</v>
      </c>
      <c r="AT278" s="130" t="s">
        <v>534</v>
      </c>
      <c r="AU278" s="127"/>
      <c r="AV278" s="127"/>
      <c r="AW278" s="127"/>
    </row>
    <row r="279" spans="45:49">
      <c r="AS279" s="129" t="s">
        <v>523</v>
      </c>
      <c r="AT279" s="130" t="s">
        <v>535</v>
      </c>
      <c r="AU279" s="127"/>
      <c r="AV279" s="127"/>
      <c r="AW279" s="127"/>
    </row>
    <row r="280" spans="45:49">
      <c r="AS280" s="129" t="s">
        <v>523</v>
      </c>
      <c r="AT280" s="130" t="s">
        <v>536</v>
      </c>
      <c r="AU280" s="127"/>
      <c r="AV280" s="127"/>
      <c r="AW280" s="127"/>
    </row>
    <row r="281" spans="45:49">
      <c r="AS281" s="129" t="s">
        <v>523</v>
      </c>
      <c r="AT281" s="130" t="s">
        <v>537</v>
      </c>
      <c r="AU281" s="127"/>
      <c r="AV281" s="127"/>
      <c r="AW281" s="127"/>
    </row>
    <row r="282" spans="45:49">
      <c r="AS282" s="129" t="s">
        <v>523</v>
      </c>
      <c r="AT282" s="130" t="s">
        <v>538</v>
      </c>
      <c r="AU282" s="127"/>
      <c r="AV282" s="127"/>
      <c r="AW282" s="127"/>
    </row>
    <row r="283" spans="45:49">
      <c r="AS283" s="129" t="s">
        <v>523</v>
      </c>
      <c r="AT283" s="130" t="s">
        <v>539</v>
      </c>
      <c r="AU283" s="127"/>
      <c r="AV283" s="127"/>
      <c r="AW283" s="127"/>
    </row>
    <row r="284" spans="45:49">
      <c r="AS284" s="129" t="s">
        <v>523</v>
      </c>
      <c r="AT284" s="130" t="s">
        <v>540</v>
      </c>
      <c r="AU284" s="127"/>
      <c r="AV284" s="127"/>
      <c r="AW284" s="127"/>
    </row>
    <row r="285" spans="45:49">
      <c r="AS285" s="129" t="s">
        <v>523</v>
      </c>
      <c r="AT285" s="130" t="s">
        <v>541</v>
      </c>
      <c r="AU285" s="127"/>
      <c r="AV285" s="127"/>
      <c r="AW285" s="127"/>
    </row>
    <row r="286" spans="45:49">
      <c r="AS286" s="129" t="s">
        <v>523</v>
      </c>
      <c r="AT286" s="130" t="s">
        <v>542</v>
      </c>
      <c r="AU286" s="127"/>
      <c r="AV286" s="127"/>
      <c r="AW286" s="127"/>
    </row>
    <row r="287" spans="45:49">
      <c r="AS287" s="129" t="s">
        <v>523</v>
      </c>
      <c r="AT287" s="130" t="s">
        <v>543</v>
      </c>
      <c r="AU287" s="127"/>
      <c r="AV287" s="127"/>
      <c r="AW287" s="127"/>
    </row>
    <row r="288" spans="45:49">
      <c r="AS288" s="129" t="s">
        <v>523</v>
      </c>
      <c r="AT288" s="130" t="s">
        <v>544</v>
      </c>
      <c r="AU288" s="127"/>
      <c r="AV288" s="127"/>
      <c r="AW288" s="127"/>
    </row>
    <row r="289" spans="45:49">
      <c r="AS289" s="129" t="s">
        <v>523</v>
      </c>
      <c r="AT289" s="130" t="s">
        <v>545</v>
      </c>
      <c r="AU289" s="127"/>
      <c r="AV289" s="127"/>
      <c r="AW289" s="127"/>
    </row>
    <row r="290" spans="45:49">
      <c r="AS290" s="129" t="s">
        <v>523</v>
      </c>
      <c r="AT290" s="130" t="s">
        <v>546</v>
      </c>
      <c r="AU290" s="127"/>
      <c r="AV290" s="127"/>
      <c r="AW290" s="127"/>
    </row>
    <row r="291" spans="45:49">
      <c r="AS291" s="129" t="s">
        <v>523</v>
      </c>
      <c r="AT291" s="130" t="s">
        <v>547</v>
      </c>
      <c r="AU291" s="127"/>
      <c r="AV291" s="127"/>
      <c r="AW291" s="127"/>
    </row>
    <row r="292" spans="45:49">
      <c r="AS292" s="129" t="s">
        <v>523</v>
      </c>
      <c r="AT292" s="130" t="s">
        <v>548</v>
      </c>
      <c r="AU292" s="127"/>
      <c r="AV292" s="127"/>
      <c r="AW292" s="127"/>
    </row>
    <row r="293" spans="45:49">
      <c r="AS293" s="129" t="s">
        <v>523</v>
      </c>
      <c r="AT293" s="130" t="s">
        <v>549</v>
      </c>
      <c r="AU293" s="127"/>
      <c r="AV293" s="127"/>
      <c r="AW293" s="127"/>
    </row>
    <row r="294" spans="45:49">
      <c r="AS294" s="129" t="s">
        <v>523</v>
      </c>
      <c r="AT294" s="130" t="s">
        <v>550</v>
      </c>
      <c r="AU294" s="127"/>
      <c r="AV294" s="127"/>
      <c r="AW294" s="127"/>
    </row>
    <row r="295" spans="45:49">
      <c r="AS295" s="129" t="s">
        <v>523</v>
      </c>
      <c r="AT295" s="130" t="s">
        <v>551</v>
      </c>
      <c r="AU295" s="127"/>
      <c r="AV295" s="127"/>
      <c r="AW295" s="127"/>
    </row>
    <row r="296" spans="45:49">
      <c r="AS296" s="129" t="s">
        <v>523</v>
      </c>
      <c r="AT296" s="130" t="s">
        <v>552</v>
      </c>
      <c r="AU296" s="127"/>
      <c r="AV296" s="127"/>
      <c r="AW296" s="127"/>
    </row>
    <row r="297" spans="45:49">
      <c r="AS297" s="129" t="s">
        <v>553</v>
      </c>
      <c r="AT297" s="130" t="s">
        <v>554</v>
      </c>
      <c r="AU297" s="127"/>
      <c r="AV297" s="127"/>
      <c r="AW297" s="127"/>
    </row>
    <row r="298" spans="45:49">
      <c r="AS298" s="129" t="s">
        <v>553</v>
      </c>
      <c r="AT298" s="130" t="s">
        <v>555</v>
      </c>
      <c r="AU298" s="127"/>
      <c r="AV298" s="127"/>
      <c r="AW298" s="127"/>
    </row>
    <row r="299" spans="45:49">
      <c r="AS299" s="129" t="s">
        <v>553</v>
      </c>
      <c r="AT299" s="130" t="s">
        <v>556</v>
      </c>
      <c r="AU299" s="127"/>
      <c r="AV299" s="127"/>
      <c r="AW299" s="127"/>
    </row>
    <row r="300" spans="45:49">
      <c r="AS300" s="129" t="s">
        <v>553</v>
      </c>
      <c r="AT300" s="130" t="s">
        <v>557</v>
      </c>
      <c r="AU300" s="127"/>
      <c r="AV300" s="127"/>
      <c r="AW300" s="127"/>
    </row>
    <row r="301" spans="45:49">
      <c r="AS301" s="129" t="s">
        <v>553</v>
      </c>
      <c r="AT301" s="130" t="s">
        <v>558</v>
      </c>
      <c r="AU301" s="127"/>
      <c r="AV301" s="127"/>
      <c r="AW301" s="127"/>
    </row>
    <row r="302" spans="45:49">
      <c r="AS302" s="129" t="s">
        <v>553</v>
      </c>
      <c r="AT302" s="130" t="s">
        <v>559</v>
      </c>
      <c r="AU302" s="127"/>
      <c r="AV302" s="127"/>
      <c r="AW302" s="127"/>
    </row>
    <row r="303" spans="45:49">
      <c r="AS303" s="129" t="s">
        <v>553</v>
      </c>
      <c r="AT303" s="130" t="s">
        <v>560</v>
      </c>
      <c r="AU303" s="127"/>
      <c r="AV303" s="127"/>
      <c r="AW303" s="127"/>
    </row>
    <row r="304" spans="45:49">
      <c r="AS304" s="129" t="s">
        <v>553</v>
      </c>
      <c r="AT304" s="130" t="s">
        <v>561</v>
      </c>
      <c r="AU304" s="127"/>
      <c r="AV304" s="127"/>
      <c r="AW304" s="127"/>
    </row>
    <row r="305" spans="45:49">
      <c r="AS305" s="129" t="s">
        <v>553</v>
      </c>
      <c r="AT305" s="130" t="s">
        <v>562</v>
      </c>
      <c r="AU305" s="127"/>
      <c r="AV305" s="127"/>
      <c r="AW305" s="127"/>
    </row>
    <row r="306" spans="45:49">
      <c r="AS306" s="129" t="s">
        <v>553</v>
      </c>
      <c r="AT306" s="130" t="s">
        <v>563</v>
      </c>
      <c r="AU306" s="127"/>
      <c r="AV306" s="127"/>
      <c r="AW306" s="127"/>
    </row>
    <row r="307" spans="45:49">
      <c r="AS307" s="129" t="s">
        <v>553</v>
      </c>
      <c r="AT307" s="130" t="s">
        <v>564</v>
      </c>
      <c r="AU307" s="127"/>
      <c r="AV307" s="127"/>
      <c r="AW307" s="127"/>
    </row>
    <row r="308" spans="45:49">
      <c r="AS308" s="129" t="s">
        <v>553</v>
      </c>
      <c r="AT308" s="130" t="s">
        <v>565</v>
      </c>
      <c r="AU308" s="127"/>
      <c r="AV308" s="127"/>
      <c r="AW308" s="127"/>
    </row>
    <row r="309" spans="45:49">
      <c r="AS309" s="129" t="s">
        <v>553</v>
      </c>
      <c r="AT309" s="130" t="s">
        <v>566</v>
      </c>
      <c r="AU309" s="127"/>
      <c r="AV309" s="127"/>
      <c r="AW309" s="127"/>
    </row>
    <row r="310" spans="45:49">
      <c r="AS310" s="129" t="s">
        <v>553</v>
      </c>
      <c r="AT310" s="130" t="s">
        <v>567</v>
      </c>
      <c r="AU310" s="127"/>
      <c r="AV310" s="127"/>
      <c r="AW310" s="127"/>
    </row>
    <row r="311" spans="45:49">
      <c r="AS311" s="129" t="s">
        <v>568</v>
      </c>
      <c r="AT311" s="130" t="s">
        <v>568</v>
      </c>
      <c r="AU311" s="127"/>
      <c r="AV311" s="127"/>
      <c r="AW311" s="127"/>
    </row>
    <row r="312" spans="45:49">
      <c r="AS312" s="129" t="s">
        <v>569</v>
      </c>
      <c r="AT312" s="130" t="s">
        <v>570</v>
      </c>
      <c r="AU312" s="127"/>
      <c r="AV312" s="127"/>
      <c r="AW312" s="127"/>
    </row>
    <row r="313" spans="45:49">
      <c r="AS313" s="129" t="s">
        <v>569</v>
      </c>
      <c r="AT313" s="130" t="s">
        <v>571</v>
      </c>
      <c r="AU313" s="127"/>
      <c r="AV313" s="127"/>
      <c r="AW313" s="127"/>
    </row>
    <row r="314" spans="45:49">
      <c r="AS314" s="129" t="s">
        <v>569</v>
      </c>
      <c r="AT314" s="130" t="s">
        <v>572</v>
      </c>
      <c r="AU314" s="127"/>
      <c r="AV314" s="127"/>
      <c r="AW314" s="127"/>
    </row>
    <row r="315" spans="45:49">
      <c r="AS315" s="129" t="s">
        <v>569</v>
      </c>
      <c r="AT315" s="130" t="s">
        <v>573</v>
      </c>
      <c r="AU315" s="127"/>
      <c r="AV315" s="127"/>
      <c r="AW315" s="127"/>
    </row>
    <row r="316" spans="45:49">
      <c r="AS316" s="129" t="s">
        <v>569</v>
      </c>
      <c r="AT316" s="130" t="s">
        <v>574</v>
      </c>
      <c r="AU316" s="127"/>
      <c r="AV316" s="127"/>
      <c r="AW316" s="127"/>
    </row>
    <row r="317" spans="45:49">
      <c r="AS317" s="129" t="s">
        <v>569</v>
      </c>
      <c r="AT317" s="130" t="s">
        <v>575</v>
      </c>
      <c r="AU317" s="127"/>
      <c r="AV317" s="127"/>
      <c r="AW317" s="127"/>
    </row>
    <row r="318" spans="45:49">
      <c r="AS318" s="129" t="s">
        <v>569</v>
      </c>
      <c r="AT318" s="130" t="s">
        <v>576</v>
      </c>
      <c r="AU318" s="127"/>
      <c r="AV318" s="127"/>
      <c r="AW318" s="127"/>
    </row>
    <row r="319" spans="45:49">
      <c r="AS319" s="129" t="s">
        <v>569</v>
      </c>
      <c r="AT319" s="130" t="s">
        <v>577</v>
      </c>
      <c r="AU319" s="127"/>
      <c r="AV319" s="127"/>
      <c r="AW319" s="127"/>
    </row>
    <row r="320" spans="45:49">
      <c r="AS320" s="129" t="s">
        <v>569</v>
      </c>
      <c r="AT320" s="130" t="s">
        <v>578</v>
      </c>
      <c r="AU320" s="127"/>
      <c r="AV320" s="127"/>
      <c r="AW320" s="127"/>
    </row>
    <row r="321" spans="45:49">
      <c r="AS321" s="129" t="s">
        <v>569</v>
      </c>
      <c r="AT321" s="130" t="s">
        <v>579</v>
      </c>
      <c r="AU321" s="127"/>
      <c r="AV321" s="127"/>
      <c r="AW321" s="127"/>
    </row>
    <row r="322" spans="45:49">
      <c r="AS322" s="129" t="s">
        <v>569</v>
      </c>
      <c r="AT322" s="130" t="s">
        <v>580</v>
      </c>
      <c r="AU322" s="127"/>
      <c r="AV322" s="127"/>
      <c r="AW322" s="127"/>
    </row>
    <row r="323" spans="45:49">
      <c r="AS323" s="129" t="s">
        <v>569</v>
      </c>
      <c r="AT323" s="130" t="s">
        <v>581</v>
      </c>
      <c r="AU323" s="127"/>
      <c r="AV323" s="127"/>
      <c r="AW323" s="127"/>
    </row>
    <row r="324" spans="45:49">
      <c r="AS324" s="129" t="s">
        <v>569</v>
      </c>
      <c r="AT324" s="130" t="s">
        <v>582</v>
      </c>
      <c r="AU324" s="127"/>
      <c r="AV324" s="127"/>
      <c r="AW324" s="127"/>
    </row>
    <row r="325" spans="45:49">
      <c r="AS325" s="129" t="s">
        <v>569</v>
      </c>
      <c r="AT325" s="130" t="s">
        <v>583</v>
      </c>
      <c r="AU325" s="127"/>
      <c r="AV325" s="127"/>
      <c r="AW325" s="127"/>
    </row>
    <row r="326" spans="45:49">
      <c r="AS326" s="129" t="s">
        <v>569</v>
      </c>
      <c r="AT326" s="130" t="s">
        <v>584</v>
      </c>
      <c r="AU326" s="127"/>
      <c r="AV326" s="127"/>
      <c r="AW326" s="127"/>
    </row>
    <row r="327" spans="45:49">
      <c r="AS327" s="129" t="s">
        <v>569</v>
      </c>
      <c r="AT327" s="130" t="s">
        <v>585</v>
      </c>
      <c r="AU327" s="127"/>
      <c r="AV327" s="127"/>
      <c r="AW327" s="127"/>
    </row>
    <row r="328" spans="45:49">
      <c r="AS328" s="129" t="s">
        <v>569</v>
      </c>
      <c r="AT328" s="130" t="s">
        <v>586</v>
      </c>
      <c r="AU328" s="127"/>
      <c r="AV328" s="127"/>
      <c r="AW328" s="127"/>
    </row>
    <row r="329" spans="45:49">
      <c r="AS329" s="129" t="s">
        <v>569</v>
      </c>
      <c r="AT329" s="130" t="s">
        <v>587</v>
      </c>
      <c r="AU329" s="127"/>
      <c r="AV329" s="127"/>
      <c r="AW329" s="127"/>
    </row>
    <row r="330" spans="45:49">
      <c r="AS330" s="129" t="s">
        <v>569</v>
      </c>
      <c r="AT330" s="130" t="s">
        <v>588</v>
      </c>
      <c r="AU330" s="127"/>
      <c r="AV330" s="127"/>
      <c r="AW330" s="127"/>
    </row>
    <row r="331" spans="45:49">
      <c r="AS331" s="129" t="s">
        <v>569</v>
      </c>
      <c r="AT331" s="130" t="s">
        <v>589</v>
      </c>
      <c r="AU331" s="127"/>
      <c r="AV331" s="127"/>
      <c r="AW331" s="127"/>
    </row>
    <row r="332" spans="45:49">
      <c r="AS332" s="129" t="s">
        <v>569</v>
      </c>
      <c r="AT332" s="130" t="s">
        <v>590</v>
      </c>
      <c r="AU332" s="127"/>
      <c r="AV332" s="127"/>
      <c r="AW332" s="127"/>
    </row>
    <row r="333" spans="45:49">
      <c r="AS333" s="129" t="s">
        <v>569</v>
      </c>
      <c r="AT333" s="130" t="s">
        <v>591</v>
      </c>
      <c r="AU333" s="127"/>
      <c r="AV333" s="127"/>
      <c r="AW333" s="127"/>
    </row>
    <row r="334" spans="45:49">
      <c r="AS334" s="129" t="s">
        <v>569</v>
      </c>
      <c r="AT334" s="130" t="s">
        <v>592</v>
      </c>
      <c r="AU334" s="127"/>
      <c r="AV334" s="127"/>
      <c r="AW334" s="127"/>
    </row>
    <row r="335" spans="45:49">
      <c r="AS335" s="129" t="s">
        <v>569</v>
      </c>
      <c r="AT335" s="130" t="s">
        <v>593</v>
      </c>
      <c r="AU335" s="127"/>
      <c r="AV335" s="127"/>
      <c r="AW335" s="127"/>
    </row>
    <row r="336" spans="45:49">
      <c r="AS336" s="129" t="s">
        <v>569</v>
      </c>
      <c r="AT336" s="130" t="s">
        <v>594</v>
      </c>
      <c r="AU336" s="127"/>
      <c r="AV336" s="127"/>
      <c r="AW336" s="127"/>
    </row>
    <row r="337" spans="45:49">
      <c r="AS337" s="129" t="s">
        <v>569</v>
      </c>
      <c r="AT337" s="130" t="s">
        <v>595</v>
      </c>
      <c r="AU337" s="127"/>
      <c r="AV337" s="127"/>
      <c r="AW337" s="127"/>
    </row>
    <row r="338" spans="45:49">
      <c r="AS338" s="129" t="s">
        <v>569</v>
      </c>
      <c r="AT338" s="130" t="s">
        <v>596</v>
      </c>
      <c r="AU338" s="127"/>
      <c r="AV338" s="127"/>
      <c r="AW338" s="127"/>
    </row>
    <row r="339" spans="45:49">
      <c r="AS339" s="129" t="s">
        <v>569</v>
      </c>
      <c r="AT339" s="130" t="s">
        <v>597</v>
      </c>
      <c r="AU339" s="127"/>
      <c r="AV339" s="127"/>
      <c r="AW339" s="127"/>
    </row>
    <row r="340" spans="45:49">
      <c r="AS340" s="129" t="s">
        <v>569</v>
      </c>
      <c r="AT340" s="130" t="s">
        <v>598</v>
      </c>
      <c r="AU340" s="127"/>
      <c r="AV340" s="127"/>
      <c r="AW340" s="127"/>
    </row>
    <row r="341" spans="45:49">
      <c r="AS341" s="129" t="s">
        <v>569</v>
      </c>
      <c r="AT341" s="130" t="s">
        <v>599</v>
      </c>
      <c r="AU341" s="127"/>
      <c r="AV341" s="127"/>
      <c r="AW341" s="127"/>
    </row>
    <row r="342" spans="45:49">
      <c r="AS342" s="129" t="s">
        <v>569</v>
      </c>
      <c r="AT342" s="130" t="s">
        <v>600</v>
      </c>
      <c r="AU342" s="127"/>
      <c r="AV342" s="127"/>
      <c r="AW342" s="127"/>
    </row>
    <row r="343" spans="45:49">
      <c r="AS343" s="129" t="s">
        <v>569</v>
      </c>
      <c r="AT343" s="130" t="s">
        <v>601</v>
      </c>
      <c r="AU343" s="127"/>
      <c r="AV343" s="127"/>
      <c r="AW343" s="127"/>
    </row>
    <row r="344" spans="45:49">
      <c r="AS344" s="129" t="s">
        <v>569</v>
      </c>
      <c r="AT344" s="130" t="s">
        <v>602</v>
      </c>
      <c r="AU344" s="127"/>
      <c r="AV344" s="127"/>
      <c r="AW344" s="127"/>
    </row>
    <row r="345" spans="45:49">
      <c r="AS345" s="129" t="s">
        <v>569</v>
      </c>
      <c r="AT345" s="130" t="s">
        <v>603</v>
      </c>
      <c r="AU345" s="127"/>
      <c r="AV345" s="127"/>
      <c r="AW345" s="127"/>
    </row>
    <row r="346" spans="45:49">
      <c r="AS346" s="129" t="s">
        <v>569</v>
      </c>
      <c r="AT346" s="130" t="s">
        <v>604</v>
      </c>
      <c r="AU346" s="127"/>
      <c r="AV346" s="127"/>
      <c r="AW346" s="127"/>
    </row>
    <row r="347" spans="45:49">
      <c r="AS347" s="129" t="s">
        <v>569</v>
      </c>
      <c r="AT347" s="130" t="s">
        <v>605</v>
      </c>
      <c r="AU347" s="127"/>
      <c r="AV347" s="127"/>
      <c r="AW347" s="127"/>
    </row>
    <row r="348" spans="45:49">
      <c r="AS348" s="129" t="s">
        <v>569</v>
      </c>
      <c r="AT348" s="130" t="s">
        <v>606</v>
      </c>
      <c r="AU348" s="127"/>
      <c r="AV348" s="127"/>
      <c r="AW348" s="127"/>
    </row>
    <row r="349" spans="45:49">
      <c r="AS349" s="129" t="s">
        <v>569</v>
      </c>
      <c r="AT349" s="130" t="s">
        <v>607</v>
      </c>
      <c r="AU349" s="127"/>
      <c r="AV349" s="127"/>
      <c r="AW349" s="127"/>
    </row>
    <row r="350" spans="45:49">
      <c r="AS350" s="129" t="s">
        <v>569</v>
      </c>
      <c r="AT350" s="130" t="s">
        <v>608</v>
      </c>
      <c r="AU350" s="127"/>
      <c r="AV350" s="127"/>
      <c r="AW350" s="127"/>
    </row>
    <row r="351" spans="45:49">
      <c r="AS351" s="129" t="s">
        <v>569</v>
      </c>
      <c r="AT351" s="130" t="s">
        <v>609</v>
      </c>
      <c r="AU351" s="127"/>
      <c r="AV351" s="127"/>
      <c r="AW351" s="127"/>
    </row>
    <row r="352" spans="45:49">
      <c r="AS352" s="129" t="s">
        <v>569</v>
      </c>
      <c r="AT352" s="130" t="s">
        <v>610</v>
      </c>
      <c r="AU352" s="127"/>
      <c r="AV352" s="127"/>
      <c r="AW352" s="127"/>
    </row>
    <row r="353" spans="45:49">
      <c r="AS353" s="129" t="s">
        <v>569</v>
      </c>
      <c r="AT353" s="130" t="s">
        <v>611</v>
      </c>
      <c r="AU353" s="127"/>
      <c r="AV353" s="127"/>
      <c r="AW353" s="127"/>
    </row>
    <row r="354" spans="45:49">
      <c r="AS354" s="129" t="s">
        <v>569</v>
      </c>
      <c r="AT354" s="130" t="s">
        <v>612</v>
      </c>
      <c r="AU354" s="127"/>
      <c r="AV354" s="127"/>
      <c r="AW354" s="127"/>
    </row>
    <row r="355" spans="45:49">
      <c r="AS355" s="129" t="s">
        <v>569</v>
      </c>
      <c r="AT355" s="130" t="s">
        <v>613</v>
      </c>
      <c r="AU355" s="127"/>
      <c r="AV355" s="127"/>
      <c r="AW355" s="127"/>
    </row>
    <row r="356" spans="45:49">
      <c r="AS356" s="129" t="s">
        <v>569</v>
      </c>
      <c r="AT356" s="130" t="s">
        <v>614</v>
      </c>
      <c r="AU356" s="127"/>
      <c r="AV356" s="127"/>
      <c r="AW356" s="127"/>
    </row>
    <row r="357" spans="45:49">
      <c r="AS357" s="129" t="s">
        <v>569</v>
      </c>
      <c r="AT357" s="130" t="s">
        <v>615</v>
      </c>
      <c r="AU357" s="127"/>
      <c r="AV357" s="127"/>
      <c r="AW357" s="127"/>
    </row>
    <row r="358" spans="45:49">
      <c r="AS358" s="129" t="s">
        <v>569</v>
      </c>
      <c r="AT358" s="130" t="s">
        <v>616</v>
      </c>
      <c r="AU358" s="127"/>
      <c r="AV358" s="127"/>
      <c r="AW358" s="127"/>
    </row>
    <row r="359" spans="45:49">
      <c r="AS359" s="129" t="s">
        <v>569</v>
      </c>
      <c r="AT359" s="130" t="s">
        <v>617</v>
      </c>
      <c r="AU359" s="127"/>
      <c r="AV359" s="127"/>
      <c r="AW359" s="127"/>
    </row>
    <row r="360" spans="45:49">
      <c r="AS360" s="129" t="s">
        <v>569</v>
      </c>
      <c r="AT360" s="130" t="s">
        <v>618</v>
      </c>
      <c r="AU360" s="127"/>
      <c r="AV360" s="127"/>
      <c r="AW360" s="127"/>
    </row>
    <row r="361" spans="45:49">
      <c r="AS361" s="129" t="s">
        <v>569</v>
      </c>
      <c r="AT361" s="157" t="s">
        <v>619</v>
      </c>
      <c r="AU361" s="127"/>
      <c r="AV361" s="127"/>
      <c r="AW361" s="127"/>
    </row>
    <row r="362" spans="45:49">
      <c r="AS362" s="129" t="s">
        <v>569</v>
      </c>
      <c r="AT362" s="130" t="s">
        <v>620</v>
      </c>
      <c r="AU362" s="127"/>
      <c r="AV362" s="127"/>
      <c r="AW362" s="127"/>
    </row>
    <row r="363" spans="45:49">
      <c r="AS363" s="129" t="s">
        <v>621</v>
      </c>
      <c r="AT363" s="130" t="s">
        <v>622</v>
      </c>
      <c r="AU363" s="127"/>
      <c r="AV363" s="127"/>
      <c r="AW363" s="127"/>
    </row>
    <row r="364" spans="45:49">
      <c r="AS364" s="129" t="s">
        <v>621</v>
      </c>
      <c r="AT364" s="130" t="s">
        <v>623</v>
      </c>
      <c r="AU364" s="127"/>
      <c r="AV364" s="127"/>
      <c r="AW364" s="127"/>
    </row>
    <row r="365" spans="45:49">
      <c r="AS365" s="129" t="s">
        <v>621</v>
      </c>
      <c r="AT365" s="130" t="s">
        <v>624</v>
      </c>
      <c r="AU365" s="127"/>
      <c r="AV365" s="127"/>
      <c r="AW365" s="127"/>
    </row>
    <row r="366" spans="45:49">
      <c r="AS366" s="129" t="s">
        <v>621</v>
      </c>
      <c r="AT366" s="130" t="s">
        <v>320</v>
      </c>
      <c r="AU366" s="127"/>
      <c r="AV366" s="127"/>
      <c r="AW366" s="127"/>
    </row>
    <row r="367" spans="45:49">
      <c r="AS367" s="129" t="s">
        <v>621</v>
      </c>
      <c r="AT367" s="130" t="s">
        <v>625</v>
      </c>
      <c r="AU367" s="127"/>
      <c r="AV367" s="127"/>
      <c r="AW367" s="127"/>
    </row>
    <row r="368" spans="45:49">
      <c r="AS368" s="129" t="s">
        <v>621</v>
      </c>
      <c r="AT368" s="130" t="s">
        <v>626</v>
      </c>
      <c r="AU368" s="127"/>
      <c r="AV368" s="127"/>
      <c r="AW368" s="127"/>
    </row>
    <row r="369" spans="45:49">
      <c r="AS369" s="129" t="s">
        <v>621</v>
      </c>
      <c r="AT369" s="130" t="s">
        <v>627</v>
      </c>
      <c r="AU369" s="127"/>
      <c r="AV369" s="127"/>
      <c r="AW369" s="127"/>
    </row>
    <row r="370" spans="45:49">
      <c r="AS370" s="129" t="s">
        <v>621</v>
      </c>
      <c r="AT370" s="130" t="s">
        <v>628</v>
      </c>
      <c r="AU370" s="127"/>
      <c r="AV370" s="127"/>
      <c r="AW370" s="127"/>
    </row>
    <row r="371" spans="45:49">
      <c r="AS371" s="129" t="s">
        <v>621</v>
      </c>
      <c r="AT371" s="130" t="s">
        <v>629</v>
      </c>
      <c r="AU371" s="127"/>
      <c r="AV371" s="127"/>
      <c r="AW371" s="127"/>
    </row>
    <row r="372" spans="45:49">
      <c r="AS372" s="129" t="s">
        <v>621</v>
      </c>
      <c r="AT372" s="130" t="s">
        <v>630</v>
      </c>
      <c r="AU372" s="127"/>
      <c r="AV372" s="127"/>
      <c r="AW372" s="127"/>
    </row>
    <row r="373" spans="45:49">
      <c r="AS373" s="129" t="s">
        <v>621</v>
      </c>
      <c r="AT373" s="130" t="s">
        <v>631</v>
      </c>
      <c r="AU373" s="127"/>
      <c r="AV373" s="127"/>
      <c r="AW373" s="127"/>
    </row>
    <row r="374" spans="45:49">
      <c r="AS374" s="129" t="s">
        <v>621</v>
      </c>
      <c r="AT374" s="130" t="s">
        <v>632</v>
      </c>
      <c r="AU374" s="127"/>
      <c r="AV374" s="127"/>
      <c r="AW374" s="127"/>
    </row>
    <row r="375" spans="45:49">
      <c r="AS375" s="129" t="s">
        <v>621</v>
      </c>
      <c r="AT375" s="130" t="s">
        <v>633</v>
      </c>
      <c r="AU375" s="127"/>
      <c r="AV375" s="127"/>
      <c r="AW375" s="127"/>
    </row>
    <row r="376" spans="45:49">
      <c r="AS376" s="129" t="s">
        <v>621</v>
      </c>
      <c r="AT376" s="130" t="s">
        <v>634</v>
      </c>
      <c r="AU376" s="127"/>
      <c r="AV376" s="127"/>
      <c r="AW376" s="127"/>
    </row>
    <row r="377" spans="45:49">
      <c r="AS377" s="129" t="s">
        <v>621</v>
      </c>
      <c r="AT377" s="130" t="s">
        <v>635</v>
      </c>
      <c r="AU377" s="127"/>
      <c r="AV377" s="127"/>
      <c r="AW377" s="127"/>
    </row>
    <row r="378" spans="45:49">
      <c r="AS378" s="129" t="s">
        <v>621</v>
      </c>
      <c r="AT378" s="130" t="s">
        <v>636</v>
      </c>
      <c r="AU378" s="127"/>
      <c r="AV378" s="127"/>
      <c r="AW378" s="127"/>
    </row>
    <row r="379" spans="45:49">
      <c r="AS379" s="129" t="s">
        <v>621</v>
      </c>
      <c r="AT379" s="158" t="s">
        <v>637</v>
      </c>
      <c r="AU379" s="127"/>
      <c r="AV379" s="127"/>
      <c r="AW379" s="127"/>
    </row>
    <row r="380" spans="45:49">
      <c r="AS380" s="129" t="s">
        <v>621</v>
      </c>
      <c r="AT380" s="158" t="s">
        <v>638</v>
      </c>
      <c r="AU380" s="127"/>
      <c r="AV380" s="127"/>
      <c r="AW380" s="127"/>
    </row>
    <row r="381" spans="45:49">
      <c r="AS381" s="129" t="s">
        <v>621</v>
      </c>
      <c r="AT381" s="130" t="s">
        <v>639</v>
      </c>
      <c r="AU381" s="127"/>
      <c r="AV381" s="127"/>
      <c r="AW381" s="127"/>
    </row>
    <row r="382" spans="45:49">
      <c r="AS382" s="129" t="s">
        <v>621</v>
      </c>
      <c r="AT382" s="130" t="s">
        <v>640</v>
      </c>
      <c r="AU382" s="127"/>
      <c r="AV382" s="127"/>
      <c r="AW382" s="127"/>
    </row>
    <row r="383" spans="45:49">
      <c r="AS383" s="129" t="s">
        <v>621</v>
      </c>
      <c r="AT383" s="130" t="s">
        <v>641</v>
      </c>
      <c r="AU383" s="127"/>
      <c r="AV383" s="127"/>
      <c r="AW383" s="127"/>
    </row>
    <row r="384" spans="45:49">
      <c r="AS384" s="129" t="s">
        <v>621</v>
      </c>
      <c r="AT384" s="130" t="s">
        <v>642</v>
      </c>
      <c r="AU384" s="127"/>
      <c r="AV384" s="127"/>
      <c r="AW384" s="127"/>
    </row>
    <row r="385" spans="45:49">
      <c r="AS385" s="129" t="s">
        <v>621</v>
      </c>
      <c r="AT385" s="130" t="s">
        <v>643</v>
      </c>
      <c r="AU385" s="127"/>
      <c r="AV385" s="127"/>
      <c r="AW385" s="127"/>
    </row>
    <row r="386" spans="45:49">
      <c r="AS386" s="129" t="s">
        <v>621</v>
      </c>
      <c r="AT386" s="130" t="s">
        <v>644</v>
      </c>
      <c r="AU386" s="127"/>
      <c r="AV386" s="127"/>
      <c r="AW386" s="127"/>
    </row>
    <row r="387" spans="45:49">
      <c r="AS387" s="129" t="s">
        <v>621</v>
      </c>
      <c r="AT387" s="130" t="s">
        <v>645</v>
      </c>
      <c r="AU387" s="127"/>
      <c r="AV387" s="127"/>
      <c r="AW387" s="127"/>
    </row>
    <row r="388" spans="45:49">
      <c r="AS388" s="129" t="s">
        <v>621</v>
      </c>
      <c r="AT388" s="130" t="s">
        <v>646</v>
      </c>
      <c r="AU388" s="127"/>
      <c r="AV388" s="127"/>
      <c r="AW388" s="127"/>
    </row>
    <row r="389" spans="45:49">
      <c r="AS389" s="129" t="s">
        <v>621</v>
      </c>
      <c r="AT389" s="130" t="s">
        <v>379</v>
      </c>
      <c r="AU389" s="127"/>
      <c r="AV389" s="127"/>
      <c r="AW389" s="127"/>
    </row>
    <row r="390" spans="45:49">
      <c r="AS390" s="129" t="s">
        <v>621</v>
      </c>
      <c r="AT390" s="130" t="s">
        <v>647</v>
      </c>
      <c r="AU390" s="127"/>
      <c r="AV390" s="127"/>
      <c r="AW390" s="127"/>
    </row>
    <row r="391" spans="45:49">
      <c r="AS391" s="129" t="s">
        <v>621</v>
      </c>
      <c r="AT391" s="130" t="s">
        <v>648</v>
      </c>
      <c r="AU391" s="127"/>
      <c r="AV391" s="127"/>
      <c r="AW391" s="127"/>
    </row>
    <row r="392" spans="45:49">
      <c r="AS392" s="129" t="s">
        <v>621</v>
      </c>
      <c r="AT392" s="130" t="s">
        <v>649</v>
      </c>
      <c r="AU392" s="127"/>
      <c r="AV392" s="127"/>
      <c r="AW392" s="127"/>
    </row>
    <row r="393" spans="45:49">
      <c r="AS393" s="129" t="s">
        <v>621</v>
      </c>
      <c r="AT393" s="130" t="s">
        <v>650</v>
      </c>
      <c r="AU393" s="127"/>
      <c r="AV393" s="127"/>
      <c r="AW393" s="127"/>
    </row>
    <row r="394" spans="45:49">
      <c r="AS394" s="129" t="s">
        <v>621</v>
      </c>
      <c r="AT394" s="130" t="s">
        <v>651</v>
      </c>
      <c r="AU394" s="127"/>
      <c r="AV394" s="127"/>
      <c r="AW394" s="127"/>
    </row>
    <row r="395" spans="45:49">
      <c r="AS395" s="129" t="s">
        <v>621</v>
      </c>
      <c r="AT395" s="130" t="s">
        <v>652</v>
      </c>
      <c r="AU395" s="127"/>
      <c r="AV395" s="127"/>
      <c r="AW395" s="127"/>
    </row>
    <row r="396" spans="45:49">
      <c r="AS396" s="129" t="s">
        <v>621</v>
      </c>
      <c r="AT396" s="130" t="s">
        <v>653</v>
      </c>
      <c r="AU396" s="127"/>
      <c r="AV396" s="127"/>
      <c r="AW396" s="127"/>
    </row>
    <row r="397" spans="45:49">
      <c r="AS397" s="129" t="s">
        <v>621</v>
      </c>
      <c r="AT397" s="130" t="s">
        <v>654</v>
      </c>
      <c r="AU397" s="127"/>
      <c r="AV397" s="127"/>
      <c r="AW397" s="127"/>
    </row>
    <row r="398" spans="45:49">
      <c r="AS398" s="129" t="s">
        <v>621</v>
      </c>
      <c r="AT398" s="130" t="s">
        <v>655</v>
      </c>
      <c r="AU398" s="127"/>
      <c r="AV398" s="127"/>
      <c r="AW398" s="127"/>
    </row>
    <row r="399" spans="45:49">
      <c r="AS399" s="129" t="s">
        <v>656</v>
      </c>
      <c r="AT399" s="130" t="s">
        <v>657</v>
      </c>
      <c r="AU399" s="127"/>
      <c r="AV399" s="127"/>
      <c r="AW399" s="127"/>
    </row>
    <row r="400" spans="45:49">
      <c r="AS400" s="129" t="s">
        <v>656</v>
      </c>
      <c r="AT400" s="130" t="s">
        <v>658</v>
      </c>
      <c r="AU400" s="127"/>
      <c r="AV400" s="127"/>
      <c r="AW400" s="127"/>
    </row>
    <row r="401" spans="45:49">
      <c r="AS401" s="129" t="s">
        <v>656</v>
      </c>
      <c r="AT401" s="130" t="s">
        <v>659</v>
      </c>
      <c r="AU401" s="127"/>
      <c r="AV401" s="127"/>
      <c r="AW401" s="127"/>
    </row>
    <row r="402" spans="45:49">
      <c r="AS402" s="129" t="s">
        <v>656</v>
      </c>
      <c r="AT402" s="130" t="s">
        <v>660</v>
      </c>
      <c r="AU402" s="127"/>
      <c r="AV402" s="127"/>
      <c r="AW402" s="127"/>
    </row>
    <row r="403" spans="45:49">
      <c r="AS403" s="129" t="s">
        <v>656</v>
      </c>
      <c r="AT403" s="130" t="s">
        <v>661</v>
      </c>
      <c r="AU403" s="127"/>
      <c r="AV403" s="127"/>
      <c r="AW403" s="127"/>
    </row>
    <row r="404" spans="45:49">
      <c r="AS404" s="129" t="s">
        <v>656</v>
      </c>
      <c r="AT404" s="130" t="s">
        <v>662</v>
      </c>
      <c r="AU404" s="127"/>
      <c r="AV404" s="127"/>
      <c r="AW404" s="127"/>
    </row>
    <row r="405" spans="45:49">
      <c r="AS405" s="129" t="s">
        <v>656</v>
      </c>
      <c r="AT405" s="130" t="s">
        <v>663</v>
      </c>
      <c r="AU405" s="127"/>
      <c r="AV405" s="127"/>
      <c r="AW405" s="127"/>
    </row>
    <row r="406" spans="45:49">
      <c r="AS406" s="129" t="s">
        <v>656</v>
      </c>
      <c r="AT406" s="130" t="s">
        <v>664</v>
      </c>
      <c r="AU406" s="127"/>
      <c r="AV406" s="127"/>
      <c r="AW406" s="127"/>
    </row>
    <row r="407" spans="45:49">
      <c r="AS407" s="129" t="s">
        <v>656</v>
      </c>
      <c r="AT407" s="130" t="s">
        <v>665</v>
      </c>
      <c r="AU407" s="127"/>
      <c r="AV407" s="127"/>
      <c r="AW407" s="127"/>
    </row>
    <row r="408" spans="45:49">
      <c r="AS408" s="129" t="s">
        <v>656</v>
      </c>
      <c r="AT408" s="130" t="s">
        <v>666</v>
      </c>
      <c r="AU408" s="127"/>
      <c r="AV408" s="127"/>
      <c r="AW408" s="127"/>
    </row>
    <row r="409" spans="45:49">
      <c r="AS409" s="129" t="s">
        <v>656</v>
      </c>
      <c r="AT409" s="130" t="s">
        <v>667</v>
      </c>
      <c r="AU409" s="127"/>
      <c r="AV409" s="127"/>
      <c r="AW409" s="127"/>
    </row>
    <row r="410" spans="45:49">
      <c r="AS410" s="129" t="s">
        <v>656</v>
      </c>
      <c r="AT410" s="130" t="s">
        <v>668</v>
      </c>
      <c r="AU410" s="127"/>
      <c r="AV410" s="127"/>
      <c r="AW410" s="127"/>
    </row>
    <row r="411" spans="45:49">
      <c r="AS411" s="129" t="s">
        <v>656</v>
      </c>
      <c r="AT411" s="130" t="s">
        <v>669</v>
      </c>
      <c r="AU411" s="127"/>
      <c r="AV411" s="127"/>
      <c r="AW411" s="127"/>
    </row>
    <row r="412" spans="45:49">
      <c r="AS412" s="129" t="s">
        <v>656</v>
      </c>
      <c r="AT412" s="130" t="s">
        <v>670</v>
      </c>
      <c r="AU412" s="127"/>
      <c r="AV412" s="127"/>
      <c r="AW412" s="127"/>
    </row>
    <row r="413" spans="45:49">
      <c r="AS413" s="129" t="s">
        <v>656</v>
      </c>
      <c r="AT413" s="130" t="s">
        <v>671</v>
      </c>
      <c r="AU413" s="127"/>
      <c r="AV413" s="127"/>
      <c r="AW413" s="127"/>
    </row>
    <row r="414" spans="45:49">
      <c r="AS414" s="129" t="s">
        <v>656</v>
      </c>
      <c r="AT414" s="130" t="s">
        <v>672</v>
      </c>
      <c r="AU414" s="127"/>
      <c r="AV414" s="127"/>
      <c r="AW414" s="127"/>
    </row>
    <row r="415" spans="45:49">
      <c r="AS415" s="129" t="s">
        <v>673</v>
      </c>
      <c r="AT415" s="130" t="s">
        <v>674</v>
      </c>
      <c r="AU415" s="127"/>
      <c r="AV415" s="127"/>
      <c r="AW415" s="127"/>
    </row>
    <row r="416" spans="45:49">
      <c r="AS416" s="129" t="s">
        <v>673</v>
      </c>
      <c r="AT416" s="130" t="s">
        <v>675</v>
      </c>
      <c r="AU416" s="127"/>
      <c r="AV416" s="127"/>
      <c r="AW416" s="127"/>
    </row>
    <row r="417" spans="45:49">
      <c r="AS417" s="129" t="s">
        <v>673</v>
      </c>
      <c r="AT417" s="130" t="s">
        <v>676</v>
      </c>
      <c r="AU417" s="127"/>
      <c r="AV417" s="127"/>
      <c r="AW417" s="127"/>
    </row>
    <row r="418" spans="45:49">
      <c r="AS418" s="129" t="s">
        <v>673</v>
      </c>
      <c r="AT418" s="130" t="s">
        <v>677</v>
      </c>
      <c r="AU418" s="127"/>
      <c r="AV418" s="127"/>
      <c r="AW418" s="127"/>
    </row>
    <row r="419" spans="45:49">
      <c r="AS419" s="129" t="s">
        <v>673</v>
      </c>
      <c r="AT419" s="130" t="s">
        <v>678</v>
      </c>
      <c r="AU419" s="127"/>
      <c r="AV419" s="127"/>
      <c r="AW419" s="127"/>
    </row>
    <row r="420" spans="45:49">
      <c r="AS420" s="129" t="s">
        <v>673</v>
      </c>
      <c r="AT420" s="130" t="s">
        <v>679</v>
      </c>
      <c r="AU420" s="127"/>
      <c r="AV420" s="127"/>
      <c r="AW420" s="127"/>
    </row>
    <row r="421" spans="45:49">
      <c r="AS421" s="129" t="s">
        <v>673</v>
      </c>
      <c r="AT421" s="130" t="s">
        <v>680</v>
      </c>
      <c r="AU421" s="127"/>
      <c r="AV421" s="127"/>
      <c r="AW421" s="127"/>
    </row>
    <row r="422" spans="45:49">
      <c r="AS422" s="129" t="s">
        <v>673</v>
      </c>
      <c r="AT422" s="130" t="s">
        <v>681</v>
      </c>
      <c r="AU422" s="127"/>
      <c r="AV422" s="127"/>
      <c r="AW422" s="127"/>
    </row>
    <row r="423" spans="45:49">
      <c r="AS423" s="129" t="s">
        <v>673</v>
      </c>
      <c r="AT423" s="130" t="s">
        <v>682</v>
      </c>
      <c r="AU423" s="127"/>
      <c r="AV423" s="127"/>
      <c r="AW423" s="127"/>
    </row>
    <row r="424" spans="45:49">
      <c r="AS424" s="129" t="s">
        <v>673</v>
      </c>
      <c r="AT424" s="130" t="s">
        <v>683</v>
      </c>
      <c r="AU424" s="127"/>
      <c r="AV424" s="127"/>
      <c r="AW424" s="127"/>
    </row>
    <row r="425" spans="45:49">
      <c r="AS425" s="129" t="s">
        <v>673</v>
      </c>
      <c r="AT425" s="130" t="s">
        <v>684</v>
      </c>
      <c r="AU425" s="127"/>
      <c r="AV425" s="127"/>
      <c r="AW425" s="127"/>
    </row>
    <row r="426" spans="45:49">
      <c r="AS426" s="129" t="s">
        <v>685</v>
      </c>
      <c r="AT426" s="130" t="s">
        <v>686</v>
      </c>
      <c r="AU426" s="127"/>
      <c r="AV426" s="127"/>
      <c r="AW426" s="127"/>
    </row>
    <row r="427" spans="45:49">
      <c r="AS427" s="129" t="s">
        <v>685</v>
      </c>
      <c r="AT427" s="130" t="s">
        <v>687</v>
      </c>
      <c r="AU427" s="127"/>
      <c r="AV427" s="127"/>
      <c r="AW427" s="127"/>
    </row>
    <row r="428" spans="45:49">
      <c r="AS428" s="129" t="s">
        <v>685</v>
      </c>
      <c r="AT428" s="130" t="s">
        <v>688</v>
      </c>
      <c r="AU428" s="127"/>
      <c r="AV428" s="127"/>
      <c r="AW428" s="127"/>
    </row>
    <row r="429" spans="45:49">
      <c r="AS429" s="129" t="s">
        <v>685</v>
      </c>
      <c r="AT429" s="130" t="s">
        <v>689</v>
      </c>
      <c r="AU429" s="127"/>
      <c r="AV429" s="127"/>
      <c r="AW429" s="127"/>
    </row>
    <row r="430" spans="45:49">
      <c r="AS430" s="129" t="s">
        <v>685</v>
      </c>
      <c r="AT430" s="130" t="s">
        <v>690</v>
      </c>
      <c r="AU430" s="127"/>
      <c r="AV430" s="127"/>
      <c r="AW430" s="127"/>
    </row>
    <row r="431" spans="45:49">
      <c r="AS431" s="129" t="s">
        <v>685</v>
      </c>
      <c r="AT431" s="130" t="s">
        <v>691</v>
      </c>
      <c r="AU431" s="127"/>
      <c r="AV431" s="127"/>
      <c r="AW431" s="127"/>
    </row>
    <row r="432" spans="45:49">
      <c r="AS432" s="129" t="s">
        <v>685</v>
      </c>
      <c r="AT432" s="130" t="s">
        <v>692</v>
      </c>
      <c r="AU432" s="127"/>
      <c r="AV432" s="127"/>
      <c r="AW432" s="127"/>
    </row>
    <row r="433" spans="45:49">
      <c r="AS433" s="129" t="s">
        <v>685</v>
      </c>
      <c r="AT433" s="130" t="s">
        <v>693</v>
      </c>
      <c r="AU433" s="127"/>
      <c r="AV433" s="127"/>
      <c r="AW433" s="127"/>
    </row>
    <row r="434" spans="45:49">
      <c r="AS434" s="129" t="s">
        <v>694</v>
      </c>
      <c r="AT434" s="130" t="s">
        <v>695</v>
      </c>
      <c r="AU434" s="127"/>
      <c r="AV434" s="127"/>
      <c r="AW434" s="127"/>
    </row>
    <row r="435" spans="45:49">
      <c r="AS435" s="129" t="s">
        <v>694</v>
      </c>
      <c r="AT435" s="130" t="s">
        <v>696</v>
      </c>
      <c r="AU435" s="127"/>
      <c r="AV435" s="127"/>
      <c r="AW435" s="127"/>
    </row>
    <row r="436" spans="45:49">
      <c r="AS436" s="129" t="s">
        <v>694</v>
      </c>
      <c r="AT436" s="130" t="s">
        <v>697</v>
      </c>
      <c r="AU436" s="127"/>
      <c r="AV436" s="127"/>
      <c r="AW436" s="127"/>
    </row>
    <row r="437" spans="45:49">
      <c r="AS437" s="129" t="s">
        <v>694</v>
      </c>
      <c r="AT437" s="130" t="s">
        <v>698</v>
      </c>
      <c r="AU437" s="127"/>
      <c r="AV437" s="127"/>
      <c r="AW437" s="127"/>
    </row>
    <row r="438" spans="45:49">
      <c r="AS438" s="129" t="s">
        <v>694</v>
      </c>
      <c r="AT438" s="130" t="s">
        <v>699</v>
      </c>
      <c r="AU438" s="127"/>
      <c r="AV438" s="127"/>
      <c r="AW438" s="127"/>
    </row>
    <row r="439" spans="45:49">
      <c r="AS439" s="129" t="s">
        <v>694</v>
      </c>
      <c r="AT439" s="130" t="s">
        <v>700</v>
      </c>
      <c r="AU439" s="127"/>
      <c r="AV439" s="127"/>
      <c r="AW439" s="127"/>
    </row>
    <row r="440" spans="45:49">
      <c r="AS440" s="129" t="s">
        <v>694</v>
      </c>
      <c r="AT440" s="130" t="s">
        <v>701</v>
      </c>
      <c r="AU440" s="127"/>
      <c r="AV440" s="127"/>
      <c r="AW440" s="127"/>
    </row>
    <row r="441" spans="45:49">
      <c r="AS441" s="129" t="s">
        <v>694</v>
      </c>
      <c r="AT441" s="130" t="s">
        <v>702</v>
      </c>
      <c r="AU441" s="127"/>
      <c r="AV441" s="127"/>
      <c r="AW441" s="127"/>
    </row>
    <row r="442" spans="45:49">
      <c r="AS442" s="129" t="s">
        <v>694</v>
      </c>
      <c r="AT442" s="130" t="s">
        <v>703</v>
      </c>
      <c r="AU442" s="127"/>
      <c r="AV442" s="127"/>
      <c r="AW442" s="127"/>
    </row>
    <row r="443" spans="45:49">
      <c r="AS443" s="129" t="s">
        <v>694</v>
      </c>
      <c r="AT443" s="130" t="s">
        <v>704</v>
      </c>
      <c r="AU443" s="127"/>
      <c r="AV443" s="127"/>
      <c r="AW443" s="127"/>
    </row>
    <row r="444" spans="45:49">
      <c r="AS444" s="129" t="s">
        <v>694</v>
      </c>
      <c r="AT444" s="130" t="s">
        <v>705</v>
      </c>
      <c r="AU444" s="127"/>
      <c r="AV444" s="127"/>
      <c r="AW444" s="127"/>
    </row>
    <row r="445" spans="45:49">
      <c r="AS445" s="129" t="s">
        <v>706</v>
      </c>
      <c r="AT445" s="130" t="s">
        <v>707</v>
      </c>
      <c r="AU445" s="127"/>
      <c r="AV445" s="127"/>
      <c r="AW445" s="127"/>
    </row>
    <row r="446" spans="45:49">
      <c r="AS446" s="129" t="s">
        <v>706</v>
      </c>
      <c r="AT446" s="130" t="s">
        <v>708</v>
      </c>
      <c r="AU446" s="127"/>
      <c r="AV446" s="127"/>
      <c r="AW446" s="127"/>
    </row>
    <row r="447" spans="45:49">
      <c r="AS447" s="129" t="s">
        <v>706</v>
      </c>
      <c r="AT447" s="130" t="s">
        <v>709</v>
      </c>
      <c r="AU447" s="127"/>
      <c r="AV447" s="127"/>
      <c r="AW447" s="127"/>
    </row>
    <row r="448" spans="45:49">
      <c r="AS448" s="129" t="s">
        <v>706</v>
      </c>
      <c r="AT448" s="130" t="s">
        <v>710</v>
      </c>
      <c r="AU448" s="127"/>
      <c r="AV448" s="127"/>
      <c r="AW448" s="127"/>
    </row>
    <row r="449" spans="45:49">
      <c r="AS449" s="129" t="s">
        <v>706</v>
      </c>
      <c r="AT449" s="130" t="s">
        <v>711</v>
      </c>
      <c r="AU449" s="127"/>
      <c r="AV449" s="127"/>
      <c r="AW449" s="127"/>
    </row>
    <row r="450" spans="45:49">
      <c r="AS450" s="129" t="s">
        <v>706</v>
      </c>
      <c r="AT450" s="130" t="s">
        <v>712</v>
      </c>
      <c r="AU450" s="127"/>
      <c r="AV450" s="127"/>
      <c r="AW450" s="127"/>
    </row>
    <row r="451" spans="45:49">
      <c r="AS451" s="129" t="s">
        <v>706</v>
      </c>
      <c r="AT451" s="130" t="s">
        <v>713</v>
      </c>
      <c r="AU451" s="127"/>
      <c r="AV451" s="127"/>
      <c r="AW451" s="127"/>
    </row>
    <row r="452" spans="45:49">
      <c r="AS452" s="129" t="s">
        <v>706</v>
      </c>
      <c r="AT452" s="130" t="s">
        <v>714</v>
      </c>
      <c r="AU452" s="127"/>
      <c r="AV452" s="127"/>
      <c r="AW452" s="127"/>
    </row>
    <row r="453" spans="45:49">
      <c r="AS453" s="129" t="s">
        <v>706</v>
      </c>
      <c r="AT453" s="130" t="s">
        <v>715</v>
      </c>
      <c r="AU453" s="127"/>
      <c r="AV453" s="127"/>
      <c r="AW453" s="127"/>
    </row>
    <row r="454" spans="45:49">
      <c r="AS454" s="129" t="s">
        <v>706</v>
      </c>
      <c r="AT454" s="130" t="s">
        <v>716</v>
      </c>
      <c r="AU454" s="127"/>
      <c r="AV454" s="127"/>
      <c r="AW454" s="127"/>
    </row>
    <row r="455" spans="45:49">
      <c r="AS455" s="129" t="s">
        <v>706</v>
      </c>
      <c r="AT455" s="130" t="s">
        <v>717</v>
      </c>
      <c r="AU455" s="127"/>
      <c r="AV455" s="127"/>
      <c r="AW455" s="127"/>
    </row>
    <row r="456" spans="45:49">
      <c r="AS456" s="129" t="s">
        <v>706</v>
      </c>
      <c r="AT456" s="130" t="s">
        <v>718</v>
      </c>
      <c r="AU456" s="127"/>
      <c r="AV456" s="127"/>
      <c r="AW456" s="127"/>
    </row>
    <row r="457" spans="45:49">
      <c r="AS457" s="129" t="s">
        <v>706</v>
      </c>
      <c r="AT457" s="130" t="s">
        <v>719</v>
      </c>
      <c r="AU457" s="127"/>
      <c r="AV457" s="127"/>
      <c r="AW457" s="127"/>
    </row>
    <row r="458" spans="45:49">
      <c r="AS458" s="129" t="s">
        <v>706</v>
      </c>
      <c r="AT458" s="130" t="s">
        <v>720</v>
      </c>
      <c r="AU458" s="127"/>
      <c r="AV458" s="127"/>
      <c r="AW458" s="127"/>
    </row>
    <row r="459" spans="45:49">
      <c r="AS459" s="129" t="s">
        <v>706</v>
      </c>
      <c r="AT459" s="130" t="s">
        <v>721</v>
      </c>
      <c r="AU459" s="127"/>
      <c r="AV459" s="127"/>
      <c r="AW459" s="127"/>
    </row>
    <row r="460" spans="45:49">
      <c r="AS460" s="129" t="s">
        <v>706</v>
      </c>
      <c r="AT460" s="130" t="s">
        <v>722</v>
      </c>
      <c r="AU460" s="127"/>
      <c r="AV460" s="127"/>
      <c r="AW460" s="127"/>
    </row>
    <row r="461" spans="45:49">
      <c r="AS461" s="129" t="s">
        <v>706</v>
      </c>
      <c r="AT461" s="130" t="s">
        <v>723</v>
      </c>
      <c r="AU461" s="127"/>
      <c r="AV461" s="127"/>
      <c r="AW461" s="127"/>
    </row>
    <row r="462" spans="45:49">
      <c r="AS462" s="129" t="s">
        <v>706</v>
      </c>
      <c r="AT462" s="130" t="s">
        <v>724</v>
      </c>
      <c r="AU462" s="127"/>
      <c r="AV462" s="127"/>
      <c r="AW462" s="127"/>
    </row>
    <row r="463" spans="45:49">
      <c r="AS463" s="129" t="s">
        <v>706</v>
      </c>
      <c r="AT463" s="130" t="s">
        <v>725</v>
      </c>
      <c r="AU463" s="127"/>
      <c r="AV463" s="127"/>
      <c r="AW463" s="127"/>
    </row>
    <row r="464" spans="45:49">
      <c r="AS464" s="129" t="s">
        <v>706</v>
      </c>
      <c r="AT464" s="130" t="s">
        <v>726</v>
      </c>
      <c r="AU464" s="127"/>
      <c r="AV464" s="127"/>
      <c r="AW464" s="127"/>
    </row>
    <row r="465" spans="45:49">
      <c r="AS465" s="129" t="s">
        <v>706</v>
      </c>
      <c r="AT465" s="130" t="s">
        <v>727</v>
      </c>
      <c r="AU465" s="127"/>
      <c r="AV465" s="127"/>
      <c r="AW465" s="127"/>
    </row>
    <row r="466" spans="45:49">
      <c r="AS466" s="129" t="s">
        <v>706</v>
      </c>
      <c r="AT466" s="130" t="s">
        <v>728</v>
      </c>
      <c r="AU466" s="127"/>
      <c r="AV466" s="127"/>
      <c r="AW466" s="127"/>
    </row>
    <row r="467" spans="45:49">
      <c r="AS467" s="129" t="s">
        <v>706</v>
      </c>
      <c r="AT467" s="130" t="s">
        <v>729</v>
      </c>
      <c r="AU467" s="127"/>
      <c r="AV467" s="127"/>
      <c r="AW467" s="127"/>
    </row>
    <row r="468" spans="45:49">
      <c r="AS468" s="129" t="s">
        <v>706</v>
      </c>
      <c r="AT468" s="130" t="s">
        <v>730</v>
      </c>
      <c r="AU468" s="127"/>
      <c r="AV468" s="127"/>
      <c r="AW468" s="127"/>
    </row>
    <row r="469" spans="45:49">
      <c r="AS469" s="129" t="s">
        <v>706</v>
      </c>
      <c r="AT469" s="130" t="s">
        <v>731</v>
      </c>
      <c r="AU469" s="127"/>
      <c r="AV469" s="127"/>
      <c r="AW469" s="127"/>
    </row>
    <row r="470" spans="45:49">
      <c r="AS470" s="129" t="s">
        <v>706</v>
      </c>
      <c r="AT470" s="130" t="s">
        <v>732</v>
      </c>
      <c r="AU470" s="127"/>
      <c r="AV470" s="127"/>
      <c r="AW470" s="127"/>
    </row>
    <row r="471" spans="45:49">
      <c r="AS471" s="129" t="s">
        <v>706</v>
      </c>
      <c r="AT471" s="130" t="s">
        <v>733</v>
      </c>
      <c r="AU471" s="127"/>
      <c r="AV471" s="127"/>
      <c r="AW471" s="127"/>
    </row>
    <row r="472" spans="45:49">
      <c r="AS472" s="129" t="s">
        <v>706</v>
      </c>
      <c r="AT472" s="130" t="s">
        <v>734</v>
      </c>
      <c r="AU472" s="127"/>
      <c r="AV472" s="127"/>
      <c r="AW472" s="127"/>
    </row>
    <row r="473" spans="45:49">
      <c r="AS473" s="129" t="s">
        <v>706</v>
      </c>
      <c r="AT473" s="130" t="s">
        <v>735</v>
      </c>
      <c r="AU473" s="127"/>
      <c r="AV473" s="127"/>
      <c r="AW473" s="127"/>
    </row>
    <row r="474" spans="45:49">
      <c r="AS474" s="129" t="s">
        <v>706</v>
      </c>
      <c r="AT474" s="130" t="s">
        <v>736</v>
      </c>
      <c r="AU474" s="127"/>
      <c r="AV474" s="127"/>
      <c r="AW474" s="127"/>
    </row>
    <row r="475" spans="45:49">
      <c r="AS475" s="159" t="s">
        <v>737</v>
      </c>
      <c r="AT475" s="130" t="s">
        <v>738</v>
      </c>
      <c r="AU475" s="127"/>
      <c r="AV475" s="127"/>
      <c r="AW475" s="127"/>
    </row>
    <row r="476" spans="45:49">
      <c r="AS476" s="159" t="s">
        <v>737</v>
      </c>
      <c r="AT476" s="130" t="s">
        <v>739</v>
      </c>
      <c r="AU476" s="127"/>
      <c r="AV476" s="127"/>
      <c r="AW476" s="127"/>
    </row>
    <row r="477" spans="45:49">
      <c r="AS477" s="159" t="s">
        <v>737</v>
      </c>
      <c r="AT477" s="130" t="s">
        <v>740</v>
      </c>
      <c r="AU477" s="127"/>
      <c r="AV477" s="127"/>
      <c r="AW477" s="127"/>
    </row>
    <row r="478" spans="45:49">
      <c r="AS478" s="159" t="s">
        <v>737</v>
      </c>
      <c r="AT478" s="130" t="s">
        <v>741</v>
      </c>
      <c r="AU478" s="127"/>
      <c r="AV478" s="127"/>
      <c r="AW478" s="127"/>
    </row>
    <row r="479" spans="45:49">
      <c r="AS479" s="129" t="s">
        <v>742</v>
      </c>
      <c r="AT479" s="130" t="s">
        <v>743</v>
      </c>
      <c r="AU479" s="127"/>
      <c r="AV479" s="127"/>
      <c r="AW479" s="127"/>
    </row>
    <row r="480" spans="45:49">
      <c r="AS480" s="129" t="s">
        <v>742</v>
      </c>
      <c r="AT480" s="130" t="s">
        <v>744</v>
      </c>
      <c r="AU480" s="127"/>
      <c r="AV480" s="127"/>
      <c r="AW480" s="127"/>
    </row>
    <row r="481" spans="45:49">
      <c r="AS481" s="129" t="s">
        <v>742</v>
      </c>
      <c r="AT481" s="130" t="s">
        <v>745</v>
      </c>
      <c r="AU481" s="127"/>
      <c r="AV481" s="127"/>
      <c r="AW481" s="127"/>
    </row>
    <row r="482" spans="45:49">
      <c r="AS482" s="129" t="s">
        <v>742</v>
      </c>
      <c r="AT482" s="130" t="s">
        <v>746</v>
      </c>
      <c r="AU482" s="127"/>
      <c r="AV482" s="127"/>
      <c r="AW482" s="127"/>
    </row>
    <row r="483" spans="45:49">
      <c r="AS483" s="129" t="s">
        <v>742</v>
      </c>
      <c r="AT483" s="130" t="s">
        <v>747</v>
      </c>
      <c r="AU483" s="127"/>
      <c r="AV483" s="127"/>
      <c r="AW483" s="127"/>
    </row>
    <row r="484" spans="45:49">
      <c r="AS484" s="129" t="s">
        <v>742</v>
      </c>
      <c r="AT484" s="130" t="s">
        <v>748</v>
      </c>
      <c r="AU484" s="127"/>
      <c r="AV484" s="127"/>
      <c r="AW484" s="127"/>
    </row>
    <row r="485" spans="45:49">
      <c r="AS485" s="129" t="s">
        <v>742</v>
      </c>
      <c r="AT485" s="130" t="s">
        <v>749</v>
      </c>
      <c r="AU485" s="127"/>
      <c r="AV485" s="127"/>
      <c r="AW485" s="127"/>
    </row>
    <row r="486" spans="45:49">
      <c r="AS486" s="129" t="s">
        <v>742</v>
      </c>
      <c r="AT486" s="130" t="s">
        <v>750</v>
      </c>
      <c r="AU486" s="127"/>
      <c r="AV486" s="127"/>
      <c r="AW486" s="127"/>
    </row>
    <row r="487" spans="45:49">
      <c r="AS487" s="129" t="s">
        <v>742</v>
      </c>
      <c r="AT487" s="130" t="s">
        <v>751</v>
      </c>
      <c r="AU487" s="127"/>
      <c r="AV487" s="127"/>
      <c r="AW487" s="127"/>
    </row>
    <row r="488" spans="45:49">
      <c r="AS488" s="129" t="s">
        <v>742</v>
      </c>
      <c r="AT488" s="130" t="s">
        <v>752</v>
      </c>
      <c r="AU488" s="127"/>
      <c r="AV488" s="127"/>
      <c r="AW488" s="127"/>
    </row>
    <row r="489" spans="45:49">
      <c r="AS489" s="129" t="s">
        <v>742</v>
      </c>
      <c r="AT489" s="130" t="s">
        <v>753</v>
      </c>
      <c r="AU489" s="127"/>
      <c r="AV489" s="127"/>
      <c r="AW489" s="127"/>
    </row>
    <row r="490" spans="45:49">
      <c r="AS490" s="129" t="s">
        <v>742</v>
      </c>
      <c r="AT490" s="130" t="s">
        <v>754</v>
      </c>
      <c r="AU490" s="127"/>
      <c r="AV490" s="127"/>
      <c r="AW490" s="127"/>
    </row>
    <row r="491" spans="45:49">
      <c r="AS491" s="129" t="s">
        <v>742</v>
      </c>
      <c r="AT491" s="130" t="s">
        <v>755</v>
      </c>
      <c r="AU491" s="127"/>
      <c r="AV491" s="127"/>
      <c r="AW491" s="127"/>
    </row>
    <row r="492" spans="45:49">
      <c r="AS492" s="129" t="s">
        <v>742</v>
      </c>
      <c r="AT492" s="130" t="s">
        <v>756</v>
      </c>
      <c r="AU492" s="127"/>
      <c r="AV492" s="127"/>
      <c r="AW492" s="127"/>
    </row>
    <row r="493" spans="45:49">
      <c r="AS493" s="129" t="s">
        <v>742</v>
      </c>
      <c r="AT493" s="130" t="s">
        <v>757</v>
      </c>
      <c r="AU493" s="127"/>
      <c r="AV493" s="127"/>
      <c r="AW493" s="127"/>
    </row>
    <row r="494" spans="45:49">
      <c r="AS494" s="129" t="s">
        <v>742</v>
      </c>
      <c r="AT494" s="130" t="s">
        <v>758</v>
      </c>
      <c r="AU494" s="127"/>
      <c r="AV494" s="127"/>
      <c r="AW494" s="127"/>
    </row>
    <row r="495" spans="45:49">
      <c r="AS495" s="129" t="s">
        <v>742</v>
      </c>
      <c r="AT495" s="130" t="s">
        <v>759</v>
      </c>
      <c r="AU495" s="127"/>
      <c r="AV495" s="127"/>
      <c r="AW495" s="127"/>
    </row>
    <row r="496" spans="45:49">
      <c r="AS496" s="129" t="s">
        <v>742</v>
      </c>
      <c r="AT496" s="130" t="s">
        <v>760</v>
      </c>
      <c r="AU496" s="127"/>
      <c r="AV496" s="127"/>
      <c r="AW496" s="127"/>
    </row>
    <row r="497" spans="45:49">
      <c r="AS497" s="129" t="s">
        <v>742</v>
      </c>
      <c r="AT497" s="130" t="s">
        <v>761</v>
      </c>
      <c r="AU497" s="127"/>
      <c r="AV497" s="127"/>
      <c r="AW497" s="127"/>
    </row>
    <row r="498" spans="45:49">
      <c r="AS498" s="129" t="s">
        <v>742</v>
      </c>
      <c r="AT498" s="130" t="s">
        <v>762</v>
      </c>
      <c r="AU498" s="127"/>
      <c r="AV498" s="127"/>
      <c r="AW498" s="127"/>
    </row>
    <row r="499" spans="45:49">
      <c r="AS499" s="129" t="s">
        <v>742</v>
      </c>
      <c r="AT499" s="130" t="s">
        <v>763</v>
      </c>
      <c r="AU499" s="127"/>
      <c r="AV499" s="127"/>
      <c r="AW499" s="127"/>
    </row>
    <row r="500" spans="45:49">
      <c r="AS500" s="129" t="s">
        <v>742</v>
      </c>
      <c r="AT500" s="130" t="s">
        <v>764</v>
      </c>
      <c r="AU500" s="127"/>
      <c r="AV500" s="127"/>
      <c r="AW500" s="127"/>
    </row>
    <row r="501" spans="45:49">
      <c r="AS501" s="129" t="s">
        <v>765</v>
      </c>
      <c r="AT501" s="130" t="s">
        <v>766</v>
      </c>
      <c r="AU501" s="127"/>
      <c r="AV501" s="127"/>
      <c r="AW501" s="127"/>
    </row>
    <row r="502" spans="45:49">
      <c r="AS502" s="129" t="s">
        <v>765</v>
      </c>
      <c r="AT502" s="130" t="s">
        <v>767</v>
      </c>
      <c r="AU502" s="127"/>
      <c r="AV502" s="127"/>
      <c r="AW502" s="127"/>
    </row>
    <row r="503" spans="45:49">
      <c r="AS503" s="129" t="s">
        <v>765</v>
      </c>
      <c r="AT503" s="130" t="s">
        <v>768</v>
      </c>
      <c r="AU503" s="127"/>
      <c r="AV503" s="127"/>
      <c r="AW503" s="127"/>
    </row>
    <row r="504" spans="45:49">
      <c r="AS504" s="129" t="s">
        <v>765</v>
      </c>
      <c r="AT504" s="130" t="s">
        <v>769</v>
      </c>
      <c r="AU504" s="127"/>
      <c r="AV504" s="127"/>
      <c r="AW504" s="127"/>
    </row>
    <row r="505" spans="45:49">
      <c r="AS505" s="129" t="s">
        <v>765</v>
      </c>
      <c r="AT505" s="130" t="s">
        <v>770</v>
      </c>
      <c r="AU505" s="127"/>
      <c r="AV505" s="127"/>
      <c r="AW505" s="127"/>
    </row>
    <row r="506" spans="45:49">
      <c r="AS506" s="129" t="s">
        <v>765</v>
      </c>
      <c r="AT506" s="130" t="s">
        <v>771</v>
      </c>
      <c r="AU506" s="127"/>
      <c r="AV506" s="127"/>
      <c r="AW506" s="127"/>
    </row>
    <row r="507" spans="45:49">
      <c r="AS507" s="129" t="s">
        <v>765</v>
      </c>
      <c r="AT507" s="130" t="s">
        <v>772</v>
      </c>
      <c r="AU507" s="127"/>
      <c r="AV507" s="127"/>
      <c r="AW507" s="127"/>
    </row>
    <row r="508" spans="45:49">
      <c r="AS508" s="129" t="s">
        <v>765</v>
      </c>
      <c r="AT508" s="130" t="s">
        <v>773</v>
      </c>
      <c r="AU508" s="127"/>
      <c r="AV508" s="127"/>
      <c r="AW508" s="127"/>
    </row>
    <row r="509" spans="45:49">
      <c r="AS509" s="129" t="s">
        <v>765</v>
      </c>
      <c r="AT509" s="130" t="s">
        <v>774</v>
      </c>
      <c r="AU509" s="127"/>
      <c r="AV509" s="127"/>
      <c r="AW509" s="127"/>
    </row>
    <row r="510" spans="45:49">
      <c r="AS510" s="129" t="s">
        <v>765</v>
      </c>
      <c r="AT510" s="130" t="s">
        <v>775</v>
      </c>
      <c r="AU510" s="127"/>
      <c r="AV510" s="127"/>
      <c r="AW510" s="127"/>
    </row>
    <row r="511" spans="45:49">
      <c r="AS511" s="129" t="s">
        <v>765</v>
      </c>
      <c r="AT511" s="130" t="s">
        <v>776</v>
      </c>
      <c r="AU511" s="127"/>
      <c r="AV511" s="127"/>
      <c r="AW511" s="127"/>
    </row>
    <row r="512" spans="45:49">
      <c r="AS512" s="129" t="s">
        <v>765</v>
      </c>
      <c r="AT512" s="130" t="s">
        <v>777</v>
      </c>
      <c r="AU512" s="127"/>
      <c r="AV512" s="127"/>
      <c r="AW512" s="127"/>
    </row>
    <row r="513" spans="45:49">
      <c r="AS513" s="129" t="s">
        <v>765</v>
      </c>
      <c r="AT513" s="130" t="s">
        <v>778</v>
      </c>
      <c r="AU513" s="127"/>
      <c r="AV513" s="127"/>
      <c r="AW513" s="127"/>
    </row>
    <row r="514" spans="45:49">
      <c r="AS514" s="129" t="s">
        <v>765</v>
      </c>
      <c r="AT514" s="130" t="s">
        <v>779</v>
      </c>
      <c r="AU514" s="127"/>
      <c r="AV514" s="127"/>
      <c r="AW514" s="127"/>
    </row>
    <row r="515" spans="45:49">
      <c r="AS515" s="129" t="s">
        <v>765</v>
      </c>
      <c r="AT515" s="130" t="s">
        <v>780</v>
      </c>
      <c r="AU515" s="127"/>
      <c r="AV515" s="127"/>
      <c r="AW515" s="127"/>
    </row>
    <row r="516" spans="45:49">
      <c r="AS516" s="129" t="s">
        <v>765</v>
      </c>
      <c r="AT516" s="130" t="s">
        <v>781</v>
      </c>
      <c r="AU516" s="127"/>
      <c r="AV516" s="127"/>
      <c r="AW516" s="127"/>
    </row>
    <row r="517" spans="45:49">
      <c r="AS517" s="129" t="s">
        <v>765</v>
      </c>
      <c r="AT517" s="130" t="s">
        <v>782</v>
      </c>
      <c r="AU517" s="127"/>
      <c r="AV517" s="127"/>
      <c r="AW517" s="127"/>
    </row>
    <row r="518" spans="45:49">
      <c r="AS518" s="129" t="s">
        <v>765</v>
      </c>
      <c r="AT518" s="130" t="s">
        <v>783</v>
      </c>
      <c r="AU518" s="127"/>
      <c r="AV518" s="127"/>
      <c r="AW518" s="127"/>
    </row>
    <row r="519" spans="45:49">
      <c r="AS519" s="129" t="s">
        <v>765</v>
      </c>
      <c r="AT519" s="130" t="s">
        <v>784</v>
      </c>
      <c r="AU519" s="127"/>
      <c r="AV519" s="127"/>
      <c r="AW519" s="127"/>
    </row>
    <row r="520" spans="45:49">
      <c r="AS520" s="129" t="s">
        <v>765</v>
      </c>
      <c r="AT520" s="130" t="s">
        <v>785</v>
      </c>
      <c r="AU520" s="127"/>
      <c r="AV520" s="127"/>
      <c r="AW520" s="127"/>
    </row>
    <row r="521" spans="45:49">
      <c r="AS521" s="129" t="s">
        <v>765</v>
      </c>
      <c r="AT521" s="130" t="s">
        <v>786</v>
      </c>
      <c r="AU521" s="127"/>
      <c r="AV521" s="127"/>
      <c r="AW521" s="127"/>
    </row>
    <row r="522" spans="45:49">
      <c r="AS522" s="129" t="s">
        <v>765</v>
      </c>
      <c r="AT522" s="130" t="s">
        <v>787</v>
      </c>
      <c r="AU522" s="127"/>
      <c r="AV522" s="127"/>
      <c r="AW522" s="127"/>
    </row>
    <row r="523" spans="45:49">
      <c r="AS523" s="129" t="s">
        <v>765</v>
      </c>
      <c r="AT523" s="130" t="s">
        <v>788</v>
      </c>
      <c r="AU523" s="127"/>
      <c r="AV523" s="127"/>
      <c r="AW523" s="127"/>
    </row>
    <row r="524" spans="45:49">
      <c r="AS524" s="129" t="s">
        <v>765</v>
      </c>
      <c r="AT524" s="130" t="s">
        <v>789</v>
      </c>
      <c r="AU524" s="127"/>
      <c r="AV524" s="127"/>
      <c r="AW524" s="127"/>
    </row>
    <row r="525" spans="45:49">
      <c r="AS525" s="129" t="s">
        <v>765</v>
      </c>
      <c r="AT525" s="130" t="s">
        <v>790</v>
      </c>
      <c r="AU525" s="127"/>
      <c r="AV525" s="127"/>
      <c r="AW525" s="127"/>
    </row>
    <row r="526" spans="45:49">
      <c r="AS526" s="129" t="s">
        <v>765</v>
      </c>
      <c r="AT526" s="130" t="s">
        <v>791</v>
      </c>
      <c r="AU526" s="127"/>
      <c r="AV526" s="127"/>
      <c r="AW526" s="127"/>
    </row>
    <row r="527" spans="45:49">
      <c r="AS527" s="129" t="s">
        <v>765</v>
      </c>
      <c r="AT527" s="130" t="s">
        <v>792</v>
      </c>
      <c r="AU527" s="127"/>
      <c r="AV527" s="127"/>
      <c r="AW527" s="127"/>
    </row>
    <row r="528" spans="45:49">
      <c r="AS528" s="129" t="s">
        <v>765</v>
      </c>
      <c r="AT528" s="130" t="s">
        <v>793</v>
      </c>
      <c r="AU528" s="127"/>
      <c r="AV528" s="127"/>
      <c r="AW528" s="127"/>
    </row>
    <row r="529" spans="45:49">
      <c r="AS529" s="129" t="s">
        <v>765</v>
      </c>
      <c r="AT529" s="130" t="s">
        <v>794</v>
      </c>
      <c r="AU529" s="127"/>
      <c r="AV529" s="127"/>
      <c r="AW529" s="127"/>
    </row>
    <row r="530" spans="45:49">
      <c r="AS530" s="129" t="s">
        <v>765</v>
      </c>
      <c r="AT530" s="130" t="s">
        <v>795</v>
      </c>
      <c r="AU530" s="127"/>
      <c r="AV530" s="127"/>
      <c r="AW530" s="127"/>
    </row>
    <row r="531" spans="45:49">
      <c r="AS531" s="129" t="s">
        <v>765</v>
      </c>
      <c r="AT531" s="130" t="s">
        <v>796</v>
      </c>
      <c r="AU531" s="127"/>
      <c r="AV531" s="127"/>
      <c r="AW531" s="127"/>
    </row>
    <row r="532" spans="45:49">
      <c r="AS532" s="129" t="s">
        <v>765</v>
      </c>
      <c r="AT532" s="130" t="s">
        <v>797</v>
      </c>
      <c r="AU532" s="127"/>
      <c r="AV532" s="127"/>
      <c r="AW532" s="127"/>
    </row>
    <row r="533" spans="45:49">
      <c r="AS533" s="129" t="s">
        <v>765</v>
      </c>
      <c r="AT533" s="130" t="s">
        <v>798</v>
      </c>
      <c r="AU533" s="127"/>
      <c r="AV533" s="127"/>
      <c r="AW533" s="127"/>
    </row>
    <row r="534" spans="45:49">
      <c r="AS534" s="129" t="s">
        <v>799</v>
      </c>
      <c r="AT534" s="130" t="s">
        <v>392</v>
      </c>
      <c r="AU534" s="127"/>
      <c r="AV534" s="127"/>
      <c r="AW534" s="127"/>
    </row>
    <row r="535" spans="45:49">
      <c r="AS535" s="129" t="s">
        <v>799</v>
      </c>
      <c r="AT535" s="130" t="s">
        <v>394</v>
      </c>
      <c r="AU535" s="127"/>
      <c r="AV535" s="127"/>
      <c r="AW535" s="127"/>
    </row>
    <row r="536" spans="45:49">
      <c r="AS536" s="129" t="s">
        <v>799</v>
      </c>
      <c r="AT536" s="130" t="s">
        <v>398</v>
      </c>
      <c r="AU536" s="127"/>
      <c r="AV536" s="127"/>
      <c r="AW536" s="127"/>
    </row>
    <row r="537" spans="45:49">
      <c r="AS537" s="129" t="s">
        <v>799</v>
      </c>
      <c r="AT537" s="130" t="s">
        <v>401</v>
      </c>
      <c r="AU537" s="127"/>
      <c r="AV537" s="127"/>
      <c r="AW537" s="127"/>
    </row>
    <row r="538" spans="45:49">
      <c r="AS538" s="129" t="s">
        <v>800</v>
      </c>
      <c r="AT538" s="130" t="s">
        <v>801</v>
      </c>
      <c r="AU538" s="127"/>
      <c r="AV538" s="127"/>
      <c r="AW538" s="127"/>
    </row>
    <row r="539" spans="45:49">
      <c r="AS539" s="129" t="s">
        <v>800</v>
      </c>
      <c r="AT539" s="130" t="s">
        <v>802</v>
      </c>
      <c r="AU539" s="127"/>
      <c r="AV539" s="127"/>
      <c r="AW539" s="127"/>
    </row>
    <row r="540" spans="45:49">
      <c r="AS540" s="129" t="s">
        <v>800</v>
      </c>
      <c r="AT540" s="130" t="s">
        <v>803</v>
      </c>
      <c r="AU540" s="127"/>
      <c r="AV540" s="127"/>
      <c r="AW540" s="127"/>
    </row>
    <row r="541" spans="45:49">
      <c r="AS541" s="129" t="s">
        <v>800</v>
      </c>
      <c r="AT541" s="130" t="s">
        <v>804</v>
      </c>
      <c r="AU541" s="127"/>
      <c r="AV541" s="127"/>
      <c r="AW541" s="127"/>
    </row>
    <row r="542" spans="45:49">
      <c r="AS542" s="129" t="s">
        <v>800</v>
      </c>
      <c r="AT542" s="130" t="s">
        <v>805</v>
      </c>
      <c r="AU542" s="127"/>
      <c r="AV542" s="127"/>
      <c r="AW542" s="127"/>
    </row>
    <row r="543" spans="45:49">
      <c r="AS543" s="129" t="s">
        <v>800</v>
      </c>
      <c r="AT543" s="130" t="s">
        <v>806</v>
      </c>
      <c r="AU543" s="127"/>
      <c r="AV543" s="127"/>
      <c r="AW543" s="127"/>
    </row>
    <row r="544" spans="45:49">
      <c r="AS544" s="129" t="s">
        <v>800</v>
      </c>
      <c r="AT544" s="130" t="s">
        <v>807</v>
      </c>
      <c r="AU544" s="127"/>
      <c r="AV544" s="127"/>
      <c r="AW544" s="127"/>
    </row>
    <row r="545" spans="45:49">
      <c r="AS545" s="129" t="s">
        <v>800</v>
      </c>
      <c r="AT545" s="130" t="s">
        <v>808</v>
      </c>
      <c r="AU545" s="127"/>
      <c r="AV545" s="127"/>
      <c r="AW545" s="127"/>
    </row>
    <row r="546" spans="45:49">
      <c r="AS546" s="129" t="s">
        <v>800</v>
      </c>
      <c r="AT546" s="130" t="s">
        <v>809</v>
      </c>
      <c r="AU546" s="127"/>
      <c r="AV546" s="127"/>
      <c r="AW546" s="127"/>
    </row>
    <row r="547" spans="45:49">
      <c r="AS547" s="129" t="s">
        <v>800</v>
      </c>
      <c r="AT547" s="130" t="s">
        <v>810</v>
      </c>
      <c r="AU547" s="127"/>
      <c r="AV547" s="127"/>
      <c r="AW547" s="127"/>
    </row>
    <row r="548" spans="45:49">
      <c r="AS548" s="129" t="s">
        <v>800</v>
      </c>
      <c r="AT548" s="130" t="s">
        <v>811</v>
      </c>
      <c r="AU548" s="127"/>
      <c r="AV548" s="127"/>
      <c r="AW548" s="127"/>
    </row>
    <row r="549" spans="45:49">
      <c r="AS549" s="129" t="s">
        <v>800</v>
      </c>
      <c r="AT549" s="130" t="s">
        <v>812</v>
      </c>
      <c r="AU549" s="127"/>
      <c r="AV549" s="127"/>
      <c r="AW549" s="127"/>
    </row>
    <row r="550" spans="45:49">
      <c r="AS550" s="129" t="s">
        <v>800</v>
      </c>
      <c r="AT550" s="130" t="s">
        <v>813</v>
      </c>
      <c r="AU550" s="127"/>
      <c r="AV550" s="127"/>
      <c r="AW550" s="127"/>
    </row>
    <row r="551" spans="45:49">
      <c r="AS551" s="129" t="s">
        <v>800</v>
      </c>
      <c r="AT551" s="130" t="s">
        <v>814</v>
      </c>
      <c r="AU551" s="127"/>
      <c r="AV551" s="127"/>
      <c r="AW551" s="127"/>
    </row>
    <row r="552" spans="45:49">
      <c r="AS552" s="129" t="s">
        <v>800</v>
      </c>
      <c r="AT552" s="130" t="s">
        <v>815</v>
      </c>
      <c r="AU552" s="127"/>
      <c r="AV552" s="127"/>
      <c r="AW552" s="127"/>
    </row>
    <row r="553" spans="45:49">
      <c r="AS553" s="129" t="s">
        <v>800</v>
      </c>
      <c r="AT553" s="130" t="s">
        <v>816</v>
      </c>
      <c r="AU553" s="127"/>
      <c r="AV553" s="127"/>
      <c r="AW553" s="127"/>
    </row>
    <row r="554" spans="45:49">
      <c r="AS554" s="129" t="s">
        <v>800</v>
      </c>
      <c r="AT554" s="130" t="s">
        <v>817</v>
      </c>
      <c r="AU554" s="127"/>
      <c r="AV554" s="127"/>
      <c r="AW554" s="127"/>
    </row>
    <row r="555" spans="45:49">
      <c r="AS555" s="129" t="s">
        <v>800</v>
      </c>
      <c r="AT555" s="130" t="s">
        <v>818</v>
      </c>
      <c r="AU555" s="127"/>
      <c r="AV555" s="127"/>
      <c r="AW555" s="127"/>
    </row>
    <row r="556" spans="45:49">
      <c r="AS556" s="129" t="s">
        <v>800</v>
      </c>
      <c r="AT556" s="130" t="s">
        <v>819</v>
      </c>
      <c r="AU556" s="127"/>
      <c r="AV556" s="127"/>
      <c r="AW556" s="127"/>
    </row>
    <row r="557" spans="45:49">
      <c r="AS557" s="129" t="s">
        <v>800</v>
      </c>
      <c r="AT557" s="130" t="s">
        <v>820</v>
      </c>
      <c r="AU557" s="127"/>
      <c r="AV557" s="127"/>
      <c r="AW557" s="127"/>
    </row>
    <row r="558" spans="45:49">
      <c r="AS558" s="129" t="s">
        <v>800</v>
      </c>
      <c r="AT558" s="130" t="s">
        <v>821</v>
      </c>
      <c r="AU558" s="127"/>
      <c r="AV558" s="127"/>
      <c r="AW558" s="127"/>
    </row>
    <row r="559" spans="45:49">
      <c r="AS559" s="129" t="s">
        <v>800</v>
      </c>
      <c r="AT559" s="130" t="s">
        <v>822</v>
      </c>
      <c r="AU559" s="127"/>
      <c r="AV559" s="127"/>
      <c r="AW559" s="127"/>
    </row>
    <row r="560" spans="45:49">
      <c r="AS560" s="129" t="s">
        <v>800</v>
      </c>
      <c r="AT560" s="130" t="s">
        <v>823</v>
      </c>
      <c r="AU560" s="127"/>
      <c r="AV560" s="127"/>
      <c r="AW560" s="127"/>
    </row>
    <row r="561" spans="45:49">
      <c r="AS561" s="129" t="s">
        <v>800</v>
      </c>
      <c r="AT561" s="130" t="s">
        <v>824</v>
      </c>
      <c r="AU561" s="127"/>
      <c r="AV561" s="127"/>
      <c r="AW561" s="127"/>
    </row>
    <row r="562" spans="45:49">
      <c r="AS562" s="129" t="s">
        <v>800</v>
      </c>
      <c r="AT562" s="130" t="s">
        <v>825</v>
      </c>
      <c r="AU562" s="127"/>
      <c r="AV562" s="127"/>
      <c r="AW562" s="127"/>
    </row>
    <row r="563" spans="45:49">
      <c r="AS563" s="129" t="s">
        <v>800</v>
      </c>
      <c r="AT563" s="130" t="s">
        <v>826</v>
      </c>
      <c r="AU563" s="127"/>
      <c r="AV563" s="127"/>
      <c r="AW563" s="127"/>
    </row>
    <row r="564" spans="45:49">
      <c r="AS564" s="129" t="s">
        <v>800</v>
      </c>
      <c r="AT564" s="130" t="s">
        <v>827</v>
      </c>
      <c r="AU564" s="127"/>
      <c r="AV564" s="127"/>
      <c r="AW564" s="127"/>
    </row>
    <row r="565" spans="45:49">
      <c r="AS565" s="129" t="s">
        <v>800</v>
      </c>
      <c r="AT565" s="130" t="s">
        <v>828</v>
      </c>
      <c r="AU565" s="127"/>
      <c r="AV565" s="127"/>
      <c r="AW565" s="127"/>
    </row>
    <row r="566" spans="45:49">
      <c r="AS566" s="129" t="s">
        <v>800</v>
      </c>
      <c r="AT566" s="130" t="s">
        <v>829</v>
      </c>
      <c r="AU566" s="127"/>
      <c r="AV566" s="127"/>
      <c r="AW566" s="127"/>
    </row>
    <row r="567" spans="45:49">
      <c r="AS567" s="129" t="s">
        <v>800</v>
      </c>
      <c r="AT567" s="130" t="s">
        <v>830</v>
      </c>
      <c r="AU567" s="127"/>
      <c r="AV567" s="127"/>
      <c r="AW567" s="127"/>
    </row>
    <row r="568" spans="45:49">
      <c r="AS568" s="129" t="s">
        <v>800</v>
      </c>
      <c r="AT568" s="130" t="s">
        <v>831</v>
      </c>
      <c r="AU568" s="127"/>
      <c r="AV568" s="127"/>
      <c r="AW568" s="127"/>
    </row>
    <row r="569" spans="45:49">
      <c r="AS569" s="129" t="s">
        <v>800</v>
      </c>
      <c r="AT569" s="130" t="s">
        <v>832</v>
      </c>
      <c r="AU569" s="127"/>
      <c r="AV569" s="127"/>
      <c r="AW569" s="127"/>
    </row>
    <row r="570" spans="45:49">
      <c r="AS570" s="129" t="s">
        <v>833</v>
      </c>
      <c r="AT570" s="130" t="s">
        <v>834</v>
      </c>
      <c r="AU570" s="127"/>
      <c r="AV570" s="127"/>
      <c r="AW570" s="127"/>
    </row>
    <row r="571" spans="45:49">
      <c r="AS571" s="129" t="s">
        <v>833</v>
      </c>
      <c r="AT571" s="130" t="s">
        <v>835</v>
      </c>
      <c r="AU571" s="127"/>
      <c r="AV571" s="127"/>
      <c r="AW571" s="127"/>
    </row>
    <row r="572" spans="45:49">
      <c r="AS572" s="129" t="s">
        <v>833</v>
      </c>
      <c r="AT572" s="130" t="s">
        <v>836</v>
      </c>
      <c r="AU572" s="127"/>
      <c r="AV572" s="127"/>
      <c r="AW572" s="127"/>
    </row>
    <row r="573" spans="45:49">
      <c r="AS573" s="129" t="s">
        <v>833</v>
      </c>
      <c r="AT573" s="130" t="s">
        <v>837</v>
      </c>
      <c r="AU573" s="127"/>
      <c r="AV573" s="127"/>
      <c r="AW573" s="127"/>
    </row>
    <row r="574" spans="45:49">
      <c r="AS574" s="129" t="s">
        <v>833</v>
      </c>
      <c r="AT574" s="130" t="s">
        <v>838</v>
      </c>
      <c r="AU574" s="127"/>
      <c r="AV574" s="127"/>
      <c r="AW574" s="127"/>
    </row>
    <row r="575" spans="45:49">
      <c r="AS575" s="129" t="s">
        <v>833</v>
      </c>
      <c r="AT575" s="130" t="s">
        <v>839</v>
      </c>
      <c r="AU575" s="127"/>
      <c r="AV575" s="127"/>
      <c r="AW575" s="127"/>
    </row>
    <row r="576" spans="45:49">
      <c r="AS576" s="129" t="s">
        <v>833</v>
      </c>
      <c r="AT576" s="130" t="s">
        <v>840</v>
      </c>
      <c r="AU576" s="127"/>
      <c r="AV576" s="127"/>
      <c r="AW576" s="127"/>
    </row>
    <row r="577" spans="45:49">
      <c r="AS577" s="129" t="s">
        <v>833</v>
      </c>
      <c r="AT577" s="157" t="s">
        <v>841</v>
      </c>
      <c r="AU577" s="127"/>
      <c r="AV577" s="127"/>
      <c r="AW577" s="127"/>
    </row>
    <row r="578" spans="45:49">
      <c r="AS578" s="129" t="s">
        <v>833</v>
      </c>
      <c r="AT578" s="130" t="s">
        <v>842</v>
      </c>
      <c r="AU578" s="127"/>
      <c r="AV578" s="127"/>
      <c r="AW578" s="127"/>
    </row>
    <row r="579" spans="45:49">
      <c r="AS579" s="129" t="s">
        <v>833</v>
      </c>
      <c r="AT579" s="130" t="s">
        <v>843</v>
      </c>
      <c r="AU579" s="127"/>
      <c r="AV579" s="127"/>
      <c r="AW579" s="127"/>
    </row>
    <row r="580" spans="45:49">
      <c r="AS580" s="129" t="s">
        <v>833</v>
      </c>
      <c r="AT580" s="130" t="s">
        <v>844</v>
      </c>
      <c r="AU580" s="127"/>
      <c r="AV580" s="127"/>
      <c r="AW580" s="127"/>
    </row>
    <row r="581" spans="45:49">
      <c r="AS581" s="129" t="s">
        <v>833</v>
      </c>
      <c r="AT581" s="130" t="s">
        <v>845</v>
      </c>
      <c r="AU581" s="127"/>
      <c r="AV581" s="127"/>
      <c r="AW581" s="127"/>
    </row>
    <row r="582" spans="45:49">
      <c r="AS582" s="129" t="s">
        <v>833</v>
      </c>
      <c r="AT582" s="130" t="s">
        <v>846</v>
      </c>
      <c r="AU582" s="127"/>
      <c r="AV582" s="127"/>
      <c r="AW582" s="127"/>
    </row>
    <row r="583" spans="45:49">
      <c r="AS583" s="129" t="s">
        <v>833</v>
      </c>
      <c r="AT583" s="130" t="s">
        <v>847</v>
      </c>
      <c r="AU583" s="127"/>
      <c r="AV583" s="127"/>
      <c r="AW583" s="127"/>
    </row>
    <row r="584" spans="45:49">
      <c r="AS584" s="129" t="s">
        <v>833</v>
      </c>
      <c r="AT584" s="130" t="s">
        <v>848</v>
      </c>
      <c r="AU584" s="127"/>
      <c r="AV584" s="127"/>
      <c r="AW584" s="127"/>
    </row>
    <row r="585" spans="45:49">
      <c r="AS585" s="129" t="s">
        <v>833</v>
      </c>
      <c r="AT585" s="130" t="s">
        <v>849</v>
      </c>
      <c r="AU585" s="127"/>
      <c r="AV585" s="127"/>
      <c r="AW585" s="127"/>
    </row>
    <row r="586" spans="45:49">
      <c r="AS586" s="129" t="s">
        <v>833</v>
      </c>
      <c r="AT586" s="130" t="s">
        <v>850</v>
      </c>
      <c r="AU586" s="127"/>
      <c r="AV586" s="127"/>
      <c r="AW586" s="127"/>
    </row>
    <row r="587" spans="45:49">
      <c r="AS587" s="129" t="s">
        <v>833</v>
      </c>
      <c r="AT587" s="130" t="s">
        <v>851</v>
      </c>
      <c r="AU587" s="127"/>
      <c r="AV587" s="127"/>
      <c r="AW587" s="127"/>
    </row>
    <row r="588" spans="45:49">
      <c r="AS588" s="129" t="s">
        <v>833</v>
      </c>
      <c r="AT588" s="130" t="s">
        <v>852</v>
      </c>
      <c r="AU588" s="127"/>
      <c r="AV588" s="127"/>
      <c r="AW588" s="127"/>
    </row>
    <row r="589" spans="45:49">
      <c r="AS589" s="129" t="s">
        <v>833</v>
      </c>
      <c r="AT589" s="130" t="s">
        <v>853</v>
      </c>
      <c r="AU589" s="127"/>
      <c r="AV589" s="127"/>
      <c r="AW589" s="127"/>
    </row>
    <row r="590" spans="45:49">
      <c r="AS590" s="129" t="s">
        <v>833</v>
      </c>
      <c r="AT590" s="130" t="s">
        <v>854</v>
      </c>
      <c r="AU590" s="127"/>
      <c r="AV590" s="127"/>
      <c r="AW590" s="127"/>
    </row>
    <row r="591" spans="45:49">
      <c r="AS591" s="129" t="s">
        <v>833</v>
      </c>
      <c r="AT591" s="130" t="s">
        <v>855</v>
      </c>
      <c r="AU591" s="127"/>
      <c r="AV591" s="127"/>
      <c r="AW591" s="127"/>
    </row>
    <row r="592" spans="45:49">
      <c r="AS592" s="129" t="s">
        <v>833</v>
      </c>
      <c r="AT592" s="130" t="s">
        <v>856</v>
      </c>
      <c r="AU592" s="127"/>
      <c r="AV592" s="127"/>
      <c r="AW592" s="127"/>
    </row>
    <row r="593" spans="45:49">
      <c r="AS593" s="129" t="s">
        <v>833</v>
      </c>
      <c r="AT593" s="130" t="s">
        <v>857</v>
      </c>
      <c r="AU593" s="127"/>
      <c r="AV593" s="127"/>
      <c r="AW593" s="127"/>
    </row>
    <row r="594" spans="45:49">
      <c r="AS594" s="129" t="s">
        <v>833</v>
      </c>
      <c r="AT594" s="130" t="s">
        <v>858</v>
      </c>
      <c r="AU594" s="127"/>
      <c r="AV594" s="127"/>
      <c r="AW594" s="127"/>
    </row>
    <row r="595" spans="45:49">
      <c r="AS595" s="129" t="s">
        <v>833</v>
      </c>
      <c r="AT595" s="130" t="s">
        <v>859</v>
      </c>
      <c r="AU595" s="127"/>
      <c r="AV595" s="127"/>
      <c r="AW595" s="127"/>
    </row>
    <row r="596" spans="45:49">
      <c r="AS596" s="129" t="s">
        <v>833</v>
      </c>
      <c r="AT596" s="130" t="s">
        <v>860</v>
      </c>
      <c r="AU596" s="127"/>
      <c r="AV596" s="127"/>
      <c r="AW596" s="127"/>
    </row>
    <row r="597" spans="45:49">
      <c r="AS597" s="129" t="s">
        <v>833</v>
      </c>
      <c r="AT597" s="130" t="s">
        <v>861</v>
      </c>
      <c r="AU597" s="127"/>
      <c r="AV597" s="127"/>
      <c r="AW597" s="127"/>
    </row>
    <row r="598" spans="45:49">
      <c r="AS598" s="129" t="s">
        <v>833</v>
      </c>
      <c r="AT598" s="130" t="s">
        <v>862</v>
      </c>
      <c r="AU598" s="127"/>
      <c r="AV598" s="127"/>
      <c r="AW598" s="127"/>
    </row>
    <row r="599" spans="45:49">
      <c r="AS599" s="129" t="s">
        <v>833</v>
      </c>
      <c r="AT599" s="130" t="s">
        <v>863</v>
      </c>
      <c r="AU599" s="127"/>
      <c r="AV599" s="127"/>
      <c r="AW599" s="127"/>
    </row>
    <row r="600" spans="45:49">
      <c r="AS600" s="129" t="s">
        <v>833</v>
      </c>
      <c r="AT600" s="158" t="s">
        <v>864</v>
      </c>
      <c r="AU600" s="127"/>
      <c r="AV600" s="127"/>
      <c r="AW600" s="127"/>
    </row>
    <row r="601" spans="45:49">
      <c r="AS601" s="129" t="s">
        <v>865</v>
      </c>
      <c r="AT601" s="130" t="s">
        <v>866</v>
      </c>
      <c r="AU601" s="127"/>
      <c r="AV601" s="127"/>
      <c r="AW601" s="127"/>
    </row>
    <row r="602" spans="45:49">
      <c r="AS602" s="129" t="s">
        <v>865</v>
      </c>
      <c r="AT602" s="130" t="s">
        <v>867</v>
      </c>
      <c r="AU602" s="127"/>
      <c r="AV602" s="127"/>
      <c r="AW602" s="127"/>
    </row>
    <row r="603" spans="45:49">
      <c r="AS603" s="129" t="s">
        <v>865</v>
      </c>
      <c r="AT603" s="130" t="s">
        <v>868</v>
      </c>
      <c r="AU603" s="127"/>
      <c r="AV603" s="127"/>
      <c r="AW603" s="127"/>
    </row>
    <row r="604" spans="45:49">
      <c r="AS604" s="129" t="s">
        <v>865</v>
      </c>
      <c r="AT604" s="130" t="s">
        <v>869</v>
      </c>
      <c r="AU604" s="127"/>
      <c r="AV604" s="127"/>
      <c r="AW604" s="127"/>
    </row>
    <row r="605" spans="45:49">
      <c r="AS605" s="129" t="s">
        <v>865</v>
      </c>
      <c r="AT605" s="130" t="s">
        <v>870</v>
      </c>
      <c r="AU605" s="127"/>
      <c r="AV605" s="127"/>
      <c r="AW605" s="127"/>
    </row>
    <row r="606" spans="45:49">
      <c r="AS606" s="129" t="s">
        <v>865</v>
      </c>
      <c r="AT606" s="130" t="s">
        <v>871</v>
      </c>
      <c r="AU606" s="127"/>
      <c r="AV606" s="127"/>
      <c r="AW606" s="127"/>
    </row>
    <row r="607" spans="45:49">
      <c r="AS607" s="129" t="s">
        <v>865</v>
      </c>
      <c r="AT607" s="130" t="s">
        <v>872</v>
      </c>
      <c r="AU607" s="127"/>
      <c r="AV607" s="127"/>
      <c r="AW607" s="127"/>
    </row>
    <row r="608" spans="45:49">
      <c r="AS608" s="129" t="s">
        <v>865</v>
      </c>
      <c r="AT608" s="130" t="s">
        <v>873</v>
      </c>
      <c r="AU608" s="127"/>
      <c r="AV608" s="127"/>
      <c r="AW608" s="127"/>
    </row>
    <row r="609" spans="45:49">
      <c r="AS609" s="129" t="s">
        <v>874</v>
      </c>
      <c r="AT609" s="130" t="s">
        <v>875</v>
      </c>
      <c r="AU609" s="127"/>
      <c r="AV609" s="127"/>
      <c r="AW609" s="127"/>
    </row>
    <row r="610" spans="45:49">
      <c r="AS610" s="129" t="s">
        <v>874</v>
      </c>
      <c r="AT610" s="130" t="s">
        <v>876</v>
      </c>
      <c r="AU610" s="127"/>
      <c r="AV610" s="127"/>
      <c r="AW610" s="127"/>
    </row>
    <row r="611" spans="45:49">
      <c r="AS611" s="129" t="s">
        <v>874</v>
      </c>
      <c r="AT611" s="130" t="s">
        <v>877</v>
      </c>
      <c r="AU611" s="127"/>
      <c r="AV611" s="127"/>
      <c r="AW611" s="127"/>
    </row>
    <row r="612" spans="45:49">
      <c r="AS612" s="129" t="s">
        <v>874</v>
      </c>
      <c r="AT612" s="130" t="s">
        <v>878</v>
      </c>
      <c r="AU612" s="127"/>
      <c r="AV612" s="127"/>
      <c r="AW612" s="127"/>
    </row>
    <row r="613" spans="45:49">
      <c r="AS613" s="129" t="s">
        <v>874</v>
      </c>
      <c r="AT613" s="130" t="s">
        <v>879</v>
      </c>
      <c r="AU613" s="127"/>
      <c r="AV613" s="127"/>
      <c r="AW613" s="127"/>
    </row>
    <row r="614" spans="45:49">
      <c r="AS614" s="129" t="s">
        <v>874</v>
      </c>
      <c r="AT614" s="130" t="s">
        <v>880</v>
      </c>
      <c r="AU614" s="127"/>
      <c r="AV614" s="127"/>
      <c r="AW614" s="127"/>
    </row>
    <row r="615" spans="45:49">
      <c r="AS615" s="129" t="s">
        <v>874</v>
      </c>
      <c r="AT615" s="130" t="s">
        <v>881</v>
      </c>
      <c r="AU615" s="127"/>
      <c r="AV615" s="127"/>
      <c r="AW615" s="127"/>
    </row>
    <row r="616" spans="45:49">
      <c r="AS616" s="129" t="s">
        <v>874</v>
      </c>
      <c r="AT616" s="130" t="s">
        <v>882</v>
      </c>
      <c r="AU616" s="127"/>
      <c r="AV616" s="127"/>
      <c r="AW616" s="127"/>
    </row>
    <row r="617" spans="45:49">
      <c r="AS617" s="129" t="s">
        <v>874</v>
      </c>
      <c r="AT617" s="130" t="s">
        <v>883</v>
      </c>
      <c r="AU617" s="127"/>
      <c r="AV617" s="127"/>
      <c r="AW617" s="127"/>
    </row>
    <row r="618" spans="45:49">
      <c r="AS618" s="129" t="s">
        <v>874</v>
      </c>
      <c r="AT618" s="130" t="s">
        <v>360</v>
      </c>
      <c r="AU618" s="127"/>
      <c r="AV618" s="127"/>
      <c r="AW618" s="127"/>
    </row>
    <row r="619" spans="45:49">
      <c r="AS619" s="129" t="s">
        <v>874</v>
      </c>
      <c r="AT619" s="130" t="s">
        <v>884</v>
      </c>
      <c r="AU619" s="127"/>
      <c r="AV619" s="127"/>
      <c r="AW619" s="127"/>
    </row>
    <row r="620" spans="45:49">
      <c r="AS620" s="129" t="s">
        <v>874</v>
      </c>
      <c r="AT620" s="130" t="s">
        <v>885</v>
      </c>
      <c r="AU620" s="127"/>
      <c r="AV620" s="127"/>
      <c r="AW620" s="127"/>
    </row>
    <row r="621" spans="45:49">
      <c r="AS621" s="129" t="s">
        <v>874</v>
      </c>
      <c r="AT621" s="130" t="s">
        <v>886</v>
      </c>
      <c r="AU621" s="127"/>
      <c r="AV621" s="127"/>
      <c r="AW621" s="127"/>
    </row>
    <row r="622" spans="45:49">
      <c r="AS622" s="129" t="s">
        <v>874</v>
      </c>
      <c r="AT622" s="130" t="s">
        <v>887</v>
      </c>
      <c r="AU622" s="127"/>
      <c r="AV622" s="127"/>
      <c r="AW622" s="127"/>
    </row>
    <row r="623" spans="45:49">
      <c r="AS623" s="129" t="s">
        <v>874</v>
      </c>
      <c r="AT623" s="130" t="s">
        <v>888</v>
      </c>
      <c r="AU623" s="127"/>
      <c r="AV623" s="127"/>
      <c r="AW623" s="127"/>
    </row>
    <row r="624" spans="45:49">
      <c r="AS624" s="129" t="s">
        <v>874</v>
      </c>
      <c r="AT624" s="130" t="s">
        <v>889</v>
      </c>
      <c r="AU624" s="127"/>
      <c r="AV624" s="127"/>
      <c r="AW624" s="127"/>
    </row>
    <row r="625" spans="45:49">
      <c r="AS625" s="129" t="s">
        <v>874</v>
      </c>
      <c r="AT625" s="130" t="s">
        <v>890</v>
      </c>
      <c r="AU625" s="127"/>
      <c r="AV625" s="127"/>
      <c r="AW625" s="127"/>
    </row>
    <row r="626" spans="45:49">
      <c r="AS626" s="129" t="s">
        <v>874</v>
      </c>
      <c r="AT626" s="130" t="s">
        <v>891</v>
      </c>
      <c r="AU626" s="127"/>
      <c r="AV626" s="127"/>
      <c r="AW626" s="127"/>
    </row>
    <row r="627" spans="45:49">
      <c r="AS627" s="129" t="s">
        <v>874</v>
      </c>
      <c r="AT627" s="130" t="s">
        <v>892</v>
      </c>
      <c r="AU627" s="127"/>
      <c r="AV627" s="127"/>
      <c r="AW627" s="127"/>
    </row>
    <row r="628" spans="45:49">
      <c r="AS628" s="129" t="s">
        <v>874</v>
      </c>
      <c r="AT628" s="130" t="s">
        <v>893</v>
      </c>
      <c r="AU628" s="127"/>
      <c r="AV628" s="127"/>
      <c r="AW628" s="127"/>
    </row>
    <row r="629" spans="45:49">
      <c r="AS629" s="129" t="s">
        <v>874</v>
      </c>
      <c r="AT629" s="130" t="s">
        <v>894</v>
      </c>
      <c r="AU629" s="127"/>
      <c r="AV629" s="127"/>
      <c r="AW629" s="127"/>
    </row>
    <row r="630" spans="45:49">
      <c r="AS630" s="129" t="s">
        <v>874</v>
      </c>
      <c r="AT630" s="130" t="s">
        <v>895</v>
      </c>
      <c r="AU630" s="127"/>
      <c r="AV630" s="127"/>
      <c r="AW630" s="127"/>
    </row>
    <row r="631" spans="45:49">
      <c r="AS631" s="129" t="s">
        <v>874</v>
      </c>
      <c r="AT631" s="130" t="s">
        <v>896</v>
      </c>
      <c r="AU631" s="127"/>
      <c r="AV631" s="127"/>
      <c r="AW631" s="127"/>
    </row>
    <row r="632" spans="45:49">
      <c r="AS632" s="129" t="s">
        <v>874</v>
      </c>
      <c r="AT632" s="130" t="s">
        <v>897</v>
      </c>
      <c r="AU632" s="127"/>
      <c r="AV632" s="127"/>
      <c r="AW632" s="127"/>
    </row>
    <row r="633" spans="45:49">
      <c r="AS633" s="129" t="s">
        <v>874</v>
      </c>
      <c r="AT633" s="130" t="s">
        <v>898</v>
      </c>
      <c r="AU633" s="127"/>
      <c r="AV633" s="127"/>
      <c r="AW633" s="127"/>
    </row>
    <row r="634" spans="45:49">
      <c r="AS634" s="129" t="s">
        <v>874</v>
      </c>
      <c r="AT634" s="130" t="s">
        <v>899</v>
      </c>
      <c r="AU634" s="127"/>
      <c r="AV634" s="127"/>
      <c r="AW634" s="127"/>
    </row>
    <row r="635" spans="45:49">
      <c r="AS635" s="129" t="s">
        <v>874</v>
      </c>
      <c r="AT635" s="130" t="s">
        <v>900</v>
      </c>
      <c r="AU635" s="127"/>
      <c r="AV635" s="127"/>
      <c r="AW635" s="127"/>
    </row>
    <row r="636" spans="45:49">
      <c r="AS636" s="129" t="s">
        <v>874</v>
      </c>
      <c r="AT636" s="130" t="s">
        <v>901</v>
      </c>
      <c r="AU636" s="127"/>
      <c r="AV636" s="127"/>
      <c r="AW636" s="127"/>
    </row>
    <row r="637" spans="45:49">
      <c r="AS637" s="129" t="s">
        <v>874</v>
      </c>
      <c r="AT637" s="130" t="s">
        <v>902</v>
      </c>
      <c r="AU637" s="127"/>
      <c r="AV637" s="127"/>
      <c r="AW637" s="127"/>
    </row>
    <row r="638" spans="45:49">
      <c r="AS638" s="129" t="s">
        <v>874</v>
      </c>
      <c r="AT638" s="130" t="s">
        <v>903</v>
      </c>
      <c r="AU638" s="127"/>
      <c r="AV638" s="127"/>
      <c r="AW638" s="127"/>
    </row>
    <row r="639" spans="45:49">
      <c r="AS639" s="129" t="s">
        <v>874</v>
      </c>
      <c r="AT639" s="130" t="s">
        <v>904</v>
      </c>
      <c r="AU639" s="127"/>
      <c r="AV639" s="127"/>
      <c r="AW639" s="127"/>
    </row>
    <row r="640" spans="45:49">
      <c r="AS640" s="129" t="s">
        <v>874</v>
      </c>
      <c r="AT640" s="130" t="s">
        <v>905</v>
      </c>
      <c r="AU640" s="127"/>
      <c r="AV640" s="127"/>
      <c r="AW640" s="127"/>
    </row>
    <row r="641" spans="45:49">
      <c r="AS641" s="129" t="s">
        <v>874</v>
      </c>
      <c r="AT641" s="130" t="s">
        <v>465</v>
      </c>
      <c r="AU641" s="127"/>
      <c r="AV641" s="127"/>
      <c r="AW641" s="127"/>
    </row>
    <row r="642" spans="45:49">
      <c r="AS642" s="129" t="s">
        <v>874</v>
      </c>
      <c r="AT642" s="130" t="s">
        <v>906</v>
      </c>
      <c r="AU642" s="127"/>
      <c r="AV642" s="127"/>
      <c r="AW642" s="127"/>
    </row>
    <row r="643" spans="45:49">
      <c r="AS643" s="129" t="s">
        <v>874</v>
      </c>
      <c r="AT643" s="130" t="s">
        <v>907</v>
      </c>
      <c r="AU643" s="127"/>
      <c r="AV643" s="127"/>
      <c r="AW643" s="127"/>
    </row>
    <row r="644" spans="45:49">
      <c r="AS644" s="129" t="s">
        <v>874</v>
      </c>
      <c r="AT644" s="130" t="s">
        <v>908</v>
      </c>
      <c r="AU644" s="127"/>
      <c r="AV644" s="127"/>
      <c r="AW644" s="127"/>
    </row>
    <row r="645" spans="45:49">
      <c r="AS645" s="129" t="s">
        <v>874</v>
      </c>
      <c r="AT645" s="130" t="s">
        <v>909</v>
      </c>
      <c r="AU645" s="127"/>
      <c r="AV645" s="127"/>
      <c r="AW645" s="127"/>
    </row>
    <row r="646" spans="45:49">
      <c r="AS646" s="129" t="s">
        <v>874</v>
      </c>
      <c r="AT646" s="130" t="s">
        <v>910</v>
      </c>
      <c r="AU646" s="127"/>
      <c r="AV646" s="127"/>
      <c r="AW646" s="127"/>
    </row>
    <row r="647" spans="45:49">
      <c r="AS647" s="129" t="s">
        <v>874</v>
      </c>
      <c r="AT647" s="130" t="s">
        <v>911</v>
      </c>
      <c r="AU647" s="127"/>
      <c r="AV647" s="127"/>
      <c r="AW647" s="127"/>
    </row>
    <row r="648" spans="45:49">
      <c r="AS648" s="129" t="s">
        <v>874</v>
      </c>
      <c r="AT648" s="130" t="s">
        <v>912</v>
      </c>
      <c r="AU648" s="127"/>
      <c r="AV648" s="127"/>
      <c r="AW648" s="127"/>
    </row>
    <row r="649" spans="45:49">
      <c r="AS649" s="129" t="s">
        <v>874</v>
      </c>
      <c r="AT649" s="130" t="s">
        <v>913</v>
      </c>
      <c r="AU649" s="127"/>
      <c r="AV649" s="127"/>
      <c r="AW649" s="127"/>
    </row>
    <row r="650" spans="45:49">
      <c r="AS650" s="129" t="s">
        <v>874</v>
      </c>
      <c r="AT650" s="130" t="s">
        <v>914</v>
      </c>
      <c r="AU650" s="127"/>
      <c r="AV650" s="127"/>
      <c r="AW650" s="127"/>
    </row>
    <row r="651" spans="45:49">
      <c r="AS651" s="129" t="s">
        <v>874</v>
      </c>
      <c r="AT651" s="130" t="s">
        <v>915</v>
      </c>
      <c r="AU651" s="127"/>
      <c r="AV651" s="127"/>
      <c r="AW651" s="127"/>
    </row>
    <row r="652" spans="45:49">
      <c r="AS652" s="129" t="s">
        <v>874</v>
      </c>
      <c r="AT652" s="130" t="s">
        <v>916</v>
      </c>
      <c r="AU652" s="127"/>
      <c r="AV652" s="127"/>
      <c r="AW652" s="127"/>
    </row>
    <row r="653" spans="45:49">
      <c r="AS653" s="129" t="s">
        <v>874</v>
      </c>
      <c r="AT653" s="130" t="s">
        <v>917</v>
      </c>
      <c r="AU653" s="127"/>
      <c r="AV653" s="127"/>
      <c r="AW653" s="127"/>
    </row>
    <row r="654" spans="45:49">
      <c r="AS654" s="129" t="s">
        <v>874</v>
      </c>
      <c r="AT654" s="130" t="s">
        <v>918</v>
      </c>
      <c r="AU654" s="127"/>
      <c r="AV654" s="127"/>
      <c r="AW654" s="127"/>
    </row>
    <row r="655" spans="45:49">
      <c r="AS655" s="129" t="s">
        <v>874</v>
      </c>
      <c r="AT655" s="130" t="s">
        <v>919</v>
      </c>
      <c r="AU655" s="127"/>
      <c r="AV655" s="127"/>
      <c r="AW655" s="127"/>
    </row>
    <row r="656" spans="45:49">
      <c r="AS656" s="129" t="s">
        <v>874</v>
      </c>
      <c r="AT656" s="130" t="s">
        <v>920</v>
      </c>
      <c r="AU656" s="127"/>
      <c r="AV656" s="127"/>
      <c r="AW656" s="127"/>
    </row>
    <row r="657" spans="45:49">
      <c r="AS657" s="129" t="s">
        <v>874</v>
      </c>
      <c r="AT657" s="130" t="s">
        <v>921</v>
      </c>
      <c r="AU657" s="127"/>
      <c r="AV657" s="127"/>
      <c r="AW657" s="127"/>
    </row>
    <row r="658" spans="45:49">
      <c r="AS658" s="129" t="s">
        <v>874</v>
      </c>
      <c r="AT658" s="130" t="s">
        <v>922</v>
      </c>
      <c r="AU658" s="127"/>
      <c r="AV658" s="127"/>
      <c r="AW658" s="127"/>
    </row>
    <row r="659" spans="45:49">
      <c r="AS659" s="129" t="s">
        <v>874</v>
      </c>
      <c r="AT659" s="130" t="s">
        <v>923</v>
      </c>
      <c r="AU659" s="127"/>
      <c r="AV659" s="127"/>
      <c r="AW659" s="127"/>
    </row>
    <row r="660" spans="45:49">
      <c r="AS660" s="129" t="s">
        <v>874</v>
      </c>
      <c r="AT660" s="130" t="s">
        <v>924</v>
      </c>
      <c r="AU660" s="127"/>
      <c r="AV660" s="127"/>
      <c r="AW660" s="127"/>
    </row>
    <row r="661" spans="45:49">
      <c r="AS661" s="129" t="s">
        <v>874</v>
      </c>
      <c r="AT661" s="130" t="s">
        <v>925</v>
      </c>
      <c r="AU661" s="127"/>
      <c r="AV661" s="127"/>
      <c r="AW661" s="127"/>
    </row>
    <row r="662" spans="45:49">
      <c r="AS662" s="129" t="s">
        <v>874</v>
      </c>
      <c r="AT662" s="130" t="s">
        <v>926</v>
      </c>
      <c r="AU662" s="127"/>
      <c r="AV662" s="127"/>
      <c r="AW662" s="127"/>
    </row>
    <row r="663" spans="45:49">
      <c r="AS663" s="129" t="s">
        <v>874</v>
      </c>
      <c r="AT663" s="130" t="s">
        <v>927</v>
      </c>
      <c r="AU663" s="127"/>
      <c r="AV663" s="127"/>
      <c r="AW663" s="127"/>
    </row>
    <row r="664" spans="45:49">
      <c r="AS664" s="129" t="s">
        <v>874</v>
      </c>
      <c r="AT664" s="130" t="s">
        <v>928</v>
      </c>
      <c r="AU664" s="127"/>
      <c r="AV664" s="127"/>
      <c r="AW664" s="127"/>
    </row>
    <row r="665" spans="45:49">
      <c r="AS665" s="129" t="s">
        <v>874</v>
      </c>
      <c r="AT665" s="130" t="s">
        <v>929</v>
      </c>
      <c r="AU665" s="127"/>
      <c r="AV665" s="127"/>
      <c r="AW665" s="127"/>
    </row>
    <row r="666" spans="45:49">
      <c r="AS666" s="129" t="s">
        <v>874</v>
      </c>
      <c r="AT666" s="130" t="s">
        <v>930</v>
      </c>
      <c r="AU666" s="127"/>
      <c r="AV666" s="127"/>
      <c r="AW666" s="127"/>
    </row>
    <row r="667" spans="45:49">
      <c r="AS667" s="129" t="s">
        <v>874</v>
      </c>
      <c r="AT667" s="130" t="s">
        <v>931</v>
      </c>
      <c r="AU667" s="127"/>
      <c r="AV667" s="127"/>
      <c r="AW667" s="127"/>
    </row>
    <row r="668" spans="45:49">
      <c r="AS668" s="129" t="s">
        <v>874</v>
      </c>
      <c r="AT668" s="130" t="s">
        <v>792</v>
      </c>
      <c r="AU668" s="127"/>
      <c r="AV668" s="127"/>
      <c r="AW668" s="127"/>
    </row>
    <row r="669" spans="45:49">
      <c r="AS669" s="129" t="s">
        <v>874</v>
      </c>
      <c r="AT669" s="130" t="s">
        <v>932</v>
      </c>
      <c r="AU669" s="127"/>
      <c r="AV669" s="127"/>
      <c r="AW669" s="127"/>
    </row>
    <row r="670" spans="45:49">
      <c r="AS670" s="129" t="s">
        <v>874</v>
      </c>
      <c r="AT670" s="130" t="s">
        <v>933</v>
      </c>
      <c r="AU670" s="127"/>
      <c r="AV670" s="127"/>
      <c r="AW670" s="127"/>
    </row>
    <row r="671" spans="45:49">
      <c r="AS671" s="129" t="s">
        <v>874</v>
      </c>
      <c r="AT671" s="130" t="s">
        <v>934</v>
      </c>
      <c r="AU671" s="127"/>
      <c r="AV671" s="127"/>
      <c r="AW671" s="127"/>
    </row>
    <row r="672" spans="45:49">
      <c r="AS672" s="129" t="s">
        <v>874</v>
      </c>
      <c r="AT672" s="130" t="s">
        <v>935</v>
      </c>
      <c r="AU672" s="127"/>
      <c r="AV672" s="127"/>
      <c r="AW672" s="127"/>
    </row>
    <row r="673" spans="45:49">
      <c r="AS673" s="129" t="s">
        <v>874</v>
      </c>
      <c r="AT673" s="130" t="s">
        <v>936</v>
      </c>
      <c r="AU673" s="127"/>
      <c r="AV673" s="127"/>
      <c r="AW673" s="127"/>
    </row>
    <row r="674" spans="45:49">
      <c r="AS674" s="129" t="s">
        <v>874</v>
      </c>
      <c r="AT674" s="130" t="s">
        <v>937</v>
      </c>
      <c r="AU674" s="127"/>
      <c r="AV674" s="127"/>
      <c r="AW674" s="127"/>
    </row>
    <row r="675" spans="45:49">
      <c r="AS675" s="129" t="s">
        <v>874</v>
      </c>
      <c r="AT675" s="130" t="s">
        <v>938</v>
      </c>
      <c r="AU675" s="127"/>
      <c r="AV675" s="127"/>
      <c r="AW675" s="127"/>
    </row>
    <row r="676" spans="45:49">
      <c r="AS676" s="129" t="s">
        <v>874</v>
      </c>
      <c r="AT676" s="130" t="s">
        <v>939</v>
      </c>
      <c r="AU676" s="127"/>
      <c r="AV676" s="127"/>
      <c r="AW676" s="127"/>
    </row>
    <row r="677" spans="45:49">
      <c r="AS677" s="129" t="s">
        <v>874</v>
      </c>
      <c r="AT677" s="130" t="s">
        <v>940</v>
      </c>
      <c r="AU677" s="127"/>
      <c r="AV677" s="127"/>
      <c r="AW677" s="127"/>
    </row>
    <row r="678" spans="45:49">
      <c r="AS678" s="129" t="s">
        <v>874</v>
      </c>
      <c r="AT678" s="130" t="s">
        <v>941</v>
      </c>
      <c r="AU678" s="127"/>
      <c r="AV678" s="127"/>
      <c r="AW678" s="127"/>
    </row>
    <row r="679" spans="45:49">
      <c r="AS679" s="129" t="s">
        <v>874</v>
      </c>
      <c r="AT679" s="130" t="s">
        <v>942</v>
      </c>
      <c r="AU679" s="127"/>
      <c r="AV679" s="127"/>
      <c r="AW679" s="127"/>
    </row>
    <row r="680" spans="45:49">
      <c r="AS680" s="129" t="s">
        <v>874</v>
      </c>
      <c r="AT680" s="130" t="s">
        <v>943</v>
      </c>
      <c r="AU680" s="127"/>
      <c r="AV680" s="127"/>
      <c r="AW680" s="127"/>
    </row>
    <row r="681" spans="45:49">
      <c r="AS681" s="129" t="s">
        <v>874</v>
      </c>
      <c r="AT681" s="130" t="s">
        <v>944</v>
      </c>
      <c r="AU681" s="127"/>
      <c r="AV681" s="127"/>
      <c r="AW681" s="127"/>
    </row>
    <row r="682" spans="45:49">
      <c r="AS682" s="129" t="s">
        <v>874</v>
      </c>
      <c r="AT682" s="130" t="s">
        <v>945</v>
      </c>
      <c r="AU682" s="127"/>
      <c r="AV682" s="127"/>
      <c r="AW682" s="127"/>
    </row>
    <row r="683" spans="45:49">
      <c r="AS683" s="129" t="s">
        <v>874</v>
      </c>
      <c r="AT683" s="130" t="s">
        <v>946</v>
      </c>
      <c r="AU683" s="127"/>
      <c r="AV683" s="127"/>
      <c r="AW683" s="127"/>
    </row>
    <row r="684" spans="45:49">
      <c r="AS684" s="129" t="s">
        <v>947</v>
      </c>
      <c r="AT684" s="130" t="s">
        <v>948</v>
      </c>
      <c r="AU684" s="127"/>
      <c r="AV684" s="127"/>
      <c r="AW684" s="127"/>
    </row>
    <row r="685" spans="45:49">
      <c r="AS685" s="129" t="s">
        <v>947</v>
      </c>
      <c r="AT685" s="130" t="s">
        <v>949</v>
      </c>
      <c r="AU685" s="127"/>
      <c r="AV685" s="127"/>
      <c r="AW685" s="127"/>
    </row>
    <row r="686" spans="45:49">
      <c r="AS686" s="129" t="s">
        <v>947</v>
      </c>
      <c r="AT686" s="130" t="s">
        <v>950</v>
      </c>
      <c r="AU686" s="127"/>
      <c r="AV686" s="127"/>
      <c r="AW686" s="127"/>
    </row>
    <row r="687" spans="45:49">
      <c r="AS687" s="129" t="s">
        <v>947</v>
      </c>
      <c r="AT687" s="130" t="s">
        <v>951</v>
      </c>
      <c r="AU687" s="127"/>
      <c r="AV687" s="127"/>
      <c r="AW687" s="127"/>
    </row>
    <row r="688" spans="45:49">
      <c r="AS688" s="129" t="s">
        <v>947</v>
      </c>
      <c r="AT688" s="130" t="s">
        <v>952</v>
      </c>
      <c r="AU688" s="127"/>
      <c r="AV688" s="127"/>
      <c r="AW688" s="127"/>
    </row>
    <row r="689" spans="45:49">
      <c r="AS689" s="129" t="s">
        <v>947</v>
      </c>
      <c r="AT689" s="130" t="s">
        <v>953</v>
      </c>
      <c r="AU689" s="127"/>
      <c r="AV689" s="127"/>
      <c r="AW689" s="127"/>
    </row>
    <row r="690" spans="45:49">
      <c r="AS690" s="129" t="s">
        <v>947</v>
      </c>
      <c r="AT690" s="130" t="s">
        <v>954</v>
      </c>
      <c r="AU690" s="127"/>
      <c r="AV690" s="127"/>
      <c r="AW690" s="127"/>
    </row>
    <row r="691" spans="45:49">
      <c r="AS691" s="129" t="s">
        <v>947</v>
      </c>
      <c r="AT691" s="130" t="s">
        <v>955</v>
      </c>
      <c r="AU691" s="127"/>
      <c r="AV691" s="127"/>
      <c r="AW691" s="127"/>
    </row>
    <row r="692" spans="45:49">
      <c r="AS692" s="129" t="s">
        <v>947</v>
      </c>
      <c r="AT692" s="130" t="s">
        <v>956</v>
      </c>
      <c r="AU692" s="127"/>
      <c r="AV692" s="127"/>
      <c r="AW692" s="127"/>
    </row>
    <row r="693" spans="45:49">
      <c r="AS693" s="129" t="s">
        <v>947</v>
      </c>
      <c r="AT693" s="130" t="s">
        <v>957</v>
      </c>
      <c r="AU693" s="127"/>
      <c r="AV693" s="127"/>
      <c r="AW693" s="127"/>
    </row>
    <row r="694" spans="45:49">
      <c r="AS694" s="129" t="s">
        <v>947</v>
      </c>
      <c r="AT694" s="130" t="s">
        <v>958</v>
      </c>
      <c r="AU694" s="127"/>
      <c r="AV694" s="127"/>
      <c r="AW694" s="127"/>
    </row>
    <row r="695" spans="45:49">
      <c r="AS695" s="129" t="s">
        <v>947</v>
      </c>
      <c r="AT695" s="130" t="s">
        <v>959</v>
      </c>
      <c r="AU695" s="127"/>
      <c r="AV695" s="127"/>
      <c r="AW695" s="127"/>
    </row>
    <row r="696" spans="45:49">
      <c r="AS696" s="129" t="s">
        <v>947</v>
      </c>
      <c r="AT696" s="130" t="s">
        <v>960</v>
      </c>
      <c r="AU696" s="127"/>
      <c r="AV696" s="127"/>
      <c r="AW696" s="127"/>
    </row>
    <row r="697" spans="45:49">
      <c r="AS697" s="160" t="s">
        <v>961</v>
      </c>
      <c r="AT697" s="161" t="s">
        <v>962</v>
      </c>
      <c r="AU697" s="127"/>
      <c r="AV697" s="127"/>
      <c r="AW697" s="127"/>
    </row>
    <row r="698" spans="45:49">
      <c r="AS698" s="160" t="s">
        <v>961</v>
      </c>
      <c r="AT698" s="130" t="s">
        <v>963</v>
      </c>
      <c r="AU698" s="127"/>
      <c r="AV698" s="127"/>
      <c r="AW698" s="127"/>
    </row>
    <row r="699" spans="45:49">
      <c r="AS699" s="160" t="s">
        <v>961</v>
      </c>
      <c r="AT699" s="130" t="s">
        <v>964</v>
      </c>
      <c r="AU699" s="127"/>
      <c r="AV699" s="127"/>
      <c r="AW699" s="127"/>
    </row>
    <row r="700" spans="45:49">
      <c r="AS700" s="160" t="s">
        <v>961</v>
      </c>
      <c r="AT700" s="130" t="s">
        <v>965</v>
      </c>
      <c r="AU700" s="127"/>
      <c r="AV700" s="127"/>
      <c r="AW700" s="127"/>
    </row>
    <row r="701" spans="45:49">
      <c r="AS701" s="160" t="s">
        <v>961</v>
      </c>
      <c r="AT701" s="130" t="s">
        <v>966</v>
      </c>
      <c r="AU701" s="127"/>
      <c r="AV701" s="127"/>
      <c r="AW701" s="127"/>
    </row>
    <row r="702" spans="45:49">
      <c r="AS702" s="160" t="s">
        <v>961</v>
      </c>
      <c r="AT702" s="130" t="s">
        <v>967</v>
      </c>
      <c r="AU702" s="127"/>
      <c r="AV702" s="127"/>
      <c r="AW702" s="127"/>
    </row>
    <row r="703" spans="45:49">
      <c r="AS703" s="160" t="s">
        <v>961</v>
      </c>
      <c r="AT703" s="130" t="s">
        <v>968</v>
      </c>
      <c r="AU703" s="127"/>
      <c r="AV703" s="127"/>
      <c r="AW703" s="127"/>
    </row>
    <row r="704" spans="45:49">
      <c r="AS704" s="160" t="s">
        <v>961</v>
      </c>
      <c r="AT704" s="130" t="s">
        <v>969</v>
      </c>
      <c r="AU704" s="127"/>
      <c r="AV704" s="127"/>
      <c r="AW704" s="127"/>
    </row>
    <row r="705" spans="45:49">
      <c r="AS705" s="160" t="s">
        <v>961</v>
      </c>
      <c r="AT705" s="130" t="s">
        <v>970</v>
      </c>
      <c r="AU705" s="127"/>
      <c r="AV705" s="127"/>
      <c r="AW705" s="127"/>
    </row>
    <row r="706" spans="45:49">
      <c r="AS706" s="160" t="s">
        <v>961</v>
      </c>
      <c r="AT706" s="130" t="s">
        <v>971</v>
      </c>
      <c r="AU706" s="127"/>
      <c r="AV706" s="127"/>
      <c r="AW706" s="127"/>
    </row>
    <row r="707" spans="45:49">
      <c r="AS707" s="160" t="s">
        <v>961</v>
      </c>
      <c r="AT707" s="130" t="s">
        <v>972</v>
      </c>
      <c r="AU707" s="127"/>
      <c r="AV707" s="127"/>
      <c r="AW707" s="127"/>
    </row>
    <row r="708" spans="45:49">
      <c r="AS708" s="160" t="s">
        <v>961</v>
      </c>
      <c r="AT708" s="130" t="s">
        <v>973</v>
      </c>
      <c r="AU708" s="127"/>
      <c r="AV708" s="127"/>
      <c r="AW708" s="127"/>
    </row>
    <row r="709" spans="45:49">
      <c r="AS709" s="160" t="s">
        <v>961</v>
      </c>
      <c r="AT709" s="130" t="s">
        <v>974</v>
      </c>
      <c r="AU709" s="127"/>
      <c r="AV709" s="127"/>
      <c r="AW709" s="127"/>
    </row>
    <row r="710" spans="45:49">
      <c r="AS710" s="160" t="s">
        <v>961</v>
      </c>
      <c r="AT710" s="130" t="s">
        <v>975</v>
      </c>
      <c r="AU710" s="127"/>
      <c r="AV710" s="127"/>
      <c r="AW710" s="127"/>
    </row>
    <row r="711" spans="45:49">
      <c r="AS711" s="160" t="s">
        <v>961</v>
      </c>
      <c r="AT711" s="130" t="s">
        <v>976</v>
      </c>
      <c r="AU711" s="127"/>
      <c r="AV711" s="127"/>
      <c r="AW711" s="127"/>
    </row>
    <row r="712" spans="45:49">
      <c r="AS712" s="160" t="s">
        <v>961</v>
      </c>
      <c r="AT712" s="130" t="s">
        <v>977</v>
      </c>
      <c r="AU712" s="127"/>
      <c r="AV712" s="127"/>
      <c r="AW712" s="127"/>
    </row>
    <row r="713" spans="45:49">
      <c r="AS713" s="160" t="s">
        <v>961</v>
      </c>
      <c r="AT713" s="130" t="s">
        <v>978</v>
      </c>
      <c r="AU713" s="127"/>
      <c r="AV713" s="127"/>
      <c r="AW713" s="127"/>
    </row>
    <row r="714" spans="45:49">
      <c r="AS714" s="160" t="s">
        <v>961</v>
      </c>
      <c r="AT714" s="130" t="s">
        <v>979</v>
      </c>
      <c r="AU714" s="127"/>
      <c r="AV714" s="127"/>
      <c r="AW714" s="127"/>
    </row>
    <row r="715" spans="45:49">
      <c r="AS715" s="160" t="s">
        <v>961</v>
      </c>
      <c r="AT715" s="130" t="s">
        <v>980</v>
      </c>
      <c r="AU715" s="127"/>
      <c r="AV715" s="127"/>
      <c r="AW715" s="127"/>
    </row>
    <row r="716" spans="45:49">
      <c r="AS716" s="160" t="s">
        <v>961</v>
      </c>
      <c r="AT716" s="130" t="s">
        <v>981</v>
      </c>
      <c r="AU716" s="127"/>
      <c r="AV716" s="127"/>
      <c r="AW716" s="127"/>
    </row>
    <row r="717" spans="45:49">
      <c r="AS717" s="160" t="s">
        <v>961</v>
      </c>
      <c r="AT717" s="130" t="s">
        <v>982</v>
      </c>
      <c r="AU717" s="127"/>
      <c r="AV717" s="127"/>
      <c r="AW717" s="127"/>
    </row>
  </sheetData>
  <sheetProtection insertColumns="0" insertRows="0" deleteColumns="0" deleteRows="0"/>
  <dataConsolidate/>
  <mergeCells count="43">
    <mergeCell ref="B1:H1"/>
    <mergeCell ref="B2:H2"/>
    <mergeCell ref="B3:H3"/>
    <mergeCell ref="B4:H4"/>
    <mergeCell ref="B11:E11"/>
    <mergeCell ref="F8:H8"/>
    <mergeCell ref="B8:E9"/>
    <mergeCell ref="G5:H5"/>
    <mergeCell ref="G7:H7"/>
    <mergeCell ref="G6:H6"/>
    <mergeCell ref="B10:E10"/>
    <mergeCell ref="C21:E21"/>
    <mergeCell ref="C22:E22"/>
    <mergeCell ref="B12:E12"/>
    <mergeCell ref="B35:C36"/>
    <mergeCell ref="B37:C38"/>
    <mergeCell ref="C16:E16"/>
    <mergeCell ref="C17:E17"/>
    <mergeCell ref="C18:E18"/>
    <mergeCell ref="C19:E19"/>
    <mergeCell ref="C20:E20"/>
    <mergeCell ref="C24:E24"/>
    <mergeCell ref="C25:E25"/>
    <mergeCell ref="B15:E15"/>
    <mergeCell ref="C23:E23"/>
    <mergeCell ref="B14:E14"/>
    <mergeCell ref="B13:E13"/>
    <mergeCell ref="B39:C40"/>
    <mergeCell ref="B41:C42"/>
    <mergeCell ref="B43:C44"/>
    <mergeCell ref="B26:D26"/>
    <mergeCell ref="B27:C28"/>
    <mergeCell ref="B29:C30"/>
    <mergeCell ref="B31:C32"/>
    <mergeCell ref="B33:C34"/>
    <mergeCell ref="B45:C45"/>
    <mergeCell ref="D45:E45"/>
    <mergeCell ref="F45:H45"/>
    <mergeCell ref="B48:C48"/>
    <mergeCell ref="B46:C46"/>
    <mergeCell ref="B47:C47"/>
    <mergeCell ref="D46:E48"/>
    <mergeCell ref="F46:H48"/>
  </mergeCells>
  <dataValidations count="2">
    <dataValidation type="list" allowBlank="1" showInputMessage="1" showErrorMessage="1" sqref="C5">
      <formula1>Statelist</formula1>
    </dataValidation>
    <dataValidation type="list" allowBlank="1" showInputMessage="1" showErrorMessage="1" sqref="E5">
      <formula1>DT</formula1>
    </dataValidation>
  </dataValidations>
  <printOptions horizontalCentered="1"/>
  <pageMargins left="0.3" right="0.24" top="0.28000000000000003" bottom="0.2" header="0.17" footer="0.17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MY717"/>
  <sheetViews>
    <sheetView showGridLines="0" topLeftCell="A4" workbookViewId="0">
      <selection activeCell="E7" sqref="E7"/>
    </sheetView>
  </sheetViews>
  <sheetFormatPr defaultRowHeight="15"/>
  <cols>
    <col min="1" max="1" width="9.140625" style="86"/>
    <col min="2" max="2" width="17" style="57" customWidth="1"/>
    <col min="3" max="3" width="23.7109375" style="57" customWidth="1"/>
    <col min="4" max="4" width="26" style="57" customWidth="1"/>
    <col min="5" max="5" width="16" style="57" bestFit="1" customWidth="1"/>
    <col min="6" max="6" width="24.7109375" style="57" customWidth="1"/>
    <col min="7" max="7" width="14.42578125" style="57" customWidth="1"/>
    <col min="8" max="8" width="9.140625" style="115"/>
    <col min="9" max="13" width="9.140625" style="118"/>
    <col min="14" max="43" width="9.140625" style="84"/>
    <col min="44" max="44" width="19.28515625" style="84" hidden="1" customWidth="1"/>
    <col min="45" max="45" width="28.85546875" style="84" hidden="1" customWidth="1"/>
    <col min="46" max="46" width="24.85546875" style="84" hidden="1" customWidth="1"/>
    <col min="47" max="49" width="9.140625" style="84" hidden="1" customWidth="1"/>
    <col min="50" max="50" width="9.140625" style="84"/>
    <col min="51" max="51" width="9.140625" style="84" customWidth="1"/>
    <col min="52" max="363" width="9.140625" style="84"/>
    <col min="364" max="16384" width="9.140625" style="86"/>
  </cols>
  <sheetData>
    <row r="1" spans="2:363" ht="16.5" customHeight="1">
      <c r="B1" s="407" t="s">
        <v>0</v>
      </c>
      <c r="C1" s="408"/>
      <c r="D1" s="408"/>
      <c r="E1" s="408"/>
      <c r="F1" s="408"/>
      <c r="G1" s="409"/>
      <c r="I1" s="116"/>
      <c r="J1" s="116"/>
      <c r="K1" s="116"/>
      <c r="L1" s="116"/>
      <c r="M1" s="116"/>
      <c r="AS1" s="85" t="s">
        <v>242</v>
      </c>
      <c r="AT1" s="85" t="s">
        <v>186</v>
      </c>
      <c r="AU1" s="85"/>
      <c r="AV1" s="85" t="s">
        <v>242</v>
      </c>
      <c r="AW1" s="85" t="s">
        <v>186</v>
      </c>
    </row>
    <row r="2" spans="2:363" ht="20.25" customHeight="1">
      <c r="B2" s="410" t="s">
        <v>1</v>
      </c>
      <c r="C2" s="411"/>
      <c r="D2" s="411"/>
      <c r="E2" s="411"/>
      <c r="F2" s="411"/>
      <c r="G2" s="412"/>
      <c r="I2" s="116"/>
      <c r="J2" s="116"/>
      <c r="K2" s="116"/>
      <c r="L2" s="116"/>
      <c r="M2" s="116"/>
      <c r="AR2" s="85" t="s">
        <v>983</v>
      </c>
      <c r="AS2" s="87" t="s">
        <v>243</v>
      </c>
      <c r="AT2" s="88" t="s">
        <v>244</v>
      </c>
      <c r="AU2" s="85"/>
      <c r="AV2" s="85"/>
      <c r="AW2" s="85">
        <f ca="1">SUM(OFFSET(AS1,MATCH($C5,$AS:$AS,0)-1,1,COUNTIF($AS:$AS,$C5),1))</f>
        <v>0</v>
      </c>
    </row>
    <row r="3" spans="2:363" ht="22.5" customHeight="1">
      <c r="B3" s="413" t="s">
        <v>2</v>
      </c>
      <c r="C3" s="414"/>
      <c r="D3" s="414"/>
      <c r="E3" s="414"/>
      <c r="F3" s="414"/>
      <c r="G3" s="415"/>
      <c r="I3" s="117"/>
      <c r="J3" s="117"/>
      <c r="K3" s="117"/>
      <c r="L3" s="117"/>
      <c r="M3" s="117"/>
      <c r="AR3" s="85" t="s">
        <v>243</v>
      </c>
      <c r="AS3" s="87" t="s">
        <v>243</v>
      </c>
      <c r="AT3" s="88" t="s">
        <v>245</v>
      </c>
      <c r="AU3" s="85"/>
      <c r="AV3" s="85"/>
      <c r="AW3" s="85"/>
    </row>
    <row r="4" spans="2:363" ht="29.25" customHeight="1" thickBot="1">
      <c r="B4" s="416" t="s">
        <v>98</v>
      </c>
      <c r="C4" s="417"/>
      <c r="D4" s="417"/>
      <c r="E4" s="417"/>
      <c r="F4" s="417"/>
      <c r="G4" s="418"/>
      <c r="I4" s="116"/>
      <c r="J4" s="116"/>
      <c r="K4" s="116"/>
      <c r="L4" s="116"/>
      <c r="M4" s="116"/>
      <c r="AR4" s="85" t="s">
        <v>247</v>
      </c>
      <c r="AS4" s="87" t="s">
        <v>243</v>
      </c>
      <c r="AT4" s="88" t="s">
        <v>246</v>
      </c>
      <c r="AU4" s="85"/>
      <c r="AV4" s="85"/>
      <c r="AW4" s="85"/>
    </row>
    <row r="5" spans="2:363" ht="19.5" customHeight="1" thickBot="1">
      <c r="B5" s="59" t="s">
        <v>93</v>
      </c>
      <c r="C5" s="56" t="s">
        <v>694</v>
      </c>
      <c r="D5" s="60" t="s">
        <v>94</v>
      </c>
      <c r="E5" s="58"/>
      <c r="F5" s="60" t="s">
        <v>95</v>
      </c>
      <c r="G5" s="26"/>
      <c r="AR5" s="85" t="s">
        <v>261</v>
      </c>
      <c r="AS5" s="89" t="s">
        <v>247</v>
      </c>
      <c r="AT5" s="90" t="s">
        <v>248</v>
      </c>
      <c r="AU5" s="85"/>
      <c r="AV5" s="85"/>
      <c r="AW5" s="85"/>
    </row>
    <row r="6" spans="2:363" ht="15.75" thickBot="1">
      <c r="B6" s="59" t="s">
        <v>120</v>
      </c>
      <c r="C6" s="10"/>
      <c r="D6" s="60" t="s">
        <v>121</v>
      </c>
      <c r="E6" s="58"/>
      <c r="F6" s="60" t="s">
        <v>215</v>
      </c>
      <c r="G6" s="26"/>
      <c r="AR6" s="85" t="s">
        <v>283</v>
      </c>
      <c r="AS6" s="89" t="s">
        <v>247</v>
      </c>
      <c r="AT6" s="90" t="s">
        <v>249</v>
      </c>
      <c r="AU6" s="85"/>
      <c r="AV6" s="85"/>
      <c r="AW6" s="85"/>
    </row>
    <row r="7" spans="2:363" ht="30.75" customHeight="1" thickBot="1">
      <c r="B7" s="59" t="s">
        <v>6</v>
      </c>
      <c r="C7" s="10" t="s">
        <v>995</v>
      </c>
      <c r="D7" s="60" t="s">
        <v>96</v>
      </c>
      <c r="E7" s="322">
        <v>2019</v>
      </c>
      <c r="F7" s="61" t="s">
        <v>224</v>
      </c>
      <c r="G7" s="10"/>
      <c r="AR7" s="85" t="s">
        <v>317</v>
      </c>
      <c r="AS7" s="89" t="s">
        <v>247</v>
      </c>
      <c r="AT7" s="90" t="s">
        <v>250</v>
      </c>
      <c r="AU7" s="85"/>
      <c r="AV7" s="85"/>
      <c r="AW7" s="85"/>
    </row>
    <row r="8" spans="2:363" s="97" customFormat="1" ht="19.5" customHeight="1">
      <c r="B8" s="421" t="s">
        <v>20</v>
      </c>
      <c r="C8" s="422"/>
      <c r="D8" s="423"/>
      <c r="E8" s="419" t="s">
        <v>36</v>
      </c>
      <c r="F8" s="419"/>
      <c r="G8" s="420"/>
      <c r="H8" s="115"/>
      <c r="I8" s="119"/>
      <c r="J8" s="119"/>
      <c r="K8" s="119"/>
      <c r="L8" s="119"/>
      <c r="M8" s="119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85" t="s">
        <v>356</v>
      </c>
      <c r="AS8" s="89" t="s">
        <v>247</v>
      </c>
      <c r="AT8" s="90" t="s">
        <v>251</v>
      </c>
      <c r="AU8" s="85"/>
      <c r="AV8" s="85"/>
      <c r="AW8" s="85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  <c r="IW8" s="98"/>
      <c r="IX8" s="98"/>
      <c r="IY8" s="98"/>
      <c r="IZ8" s="98"/>
      <c r="JA8" s="98"/>
      <c r="JB8" s="98"/>
      <c r="JC8" s="98"/>
      <c r="JD8" s="98"/>
      <c r="JE8" s="98"/>
      <c r="JF8" s="98"/>
      <c r="JG8" s="98"/>
      <c r="JH8" s="98"/>
      <c r="JI8" s="98"/>
      <c r="JJ8" s="98"/>
      <c r="JK8" s="98"/>
      <c r="JL8" s="98"/>
      <c r="JM8" s="98"/>
      <c r="JN8" s="98"/>
      <c r="JO8" s="98"/>
      <c r="JP8" s="98"/>
      <c r="JQ8" s="98"/>
      <c r="JR8" s="98"/>
      <c r="JS8" s="98"/>
      <c r="JT8" s="98"/>
      <c r="JU8" s="98"/>
      <c r="JV8" s="98"/>
      <c r="JW8" s="98"/>
      <c r="JX8" s="98"/>
      <c r="JY8" s="98"/>
      <c r="JZ8" s="98"/>
      <c r="KA8" s="98"/>
      <c r="KB8" s="98"/>
      <c r="KC8" s="98"/>
      <c r="KD8" s="98"/>
      <c r="KE8" s="98"/>
      <c r="KF8" s="98"/>
      <c r="KG8" s="98"/>
      <c r="KH8" s="98"/>
      <c r="KI8" s="98"/>
      <c r="KJ8" s="98"/>
      <c r="KK8" s="98"/>
      <c r="KL8" s="98"/>
      <c r="KM8" s="98"/>
      <c r="KN8" s="98"/>
      <c r="KO8" s="98"/>
      <c r="KP8" s="98"/>
      <c r="KQ8" s="98"/>
      <c r="KR8" s="98"/>
      <c r="KS8" s="98"/>
      <c r="KT8" s="98"/>
      <c r="KU8" s="98"/>
      <c r="KV8" s="98"/>
      <c r="KW8" s="98"/>
      <c r="KX8" s="98"/>
      <c r="KY8" s="98"/>
      <c r="KZ8" s="98"/>
      <c r="LA8" s="98"/>
      <c r="LB8" s="98"/>
      <c r="LC8" s="98"/>
      <c r="LD8" s="98"/>
      <c r="LE8" s="98"/>
      <c r="LF8" s="98"/>
      <c r="LG8" s="98"/>
      <c r="LH8" s="98"/>
      <c r="LI8" s="98"/>
      <c r="LJ8" s="98"/>
      <c r="LK8" s="98"/>
      <c r="LL8" s="98"/>
      <c r="LM8" s="98"/>
      <c r="LN8" s="98"/>
      <c r="LO8" s="98"/>
      <c r="LP8" s="98"/>
      <c r="LQ8" s="98"/>
      <c r="LR8" s="98"/>
      <c r="LS8" s="98"/>
      <c r="LT8" s="98"/>
      <c r="LU8" s="98"/>
      <c r="LV8" s="98"/>
      <c r="LW8" s="98"/>
      <c r="LX8" s="98"/>
      <c r="LY8" s="98"/>
      <c r="LZ8" s="98"/>
      <c r="MA8" s="98"/>
      <c r="MB8" s="98"/>
      <c r="MC8" s="98"/>
      <c r="MD8" s="98"/>
      <c r="ME8" s="98"/>
      <c r="MF8" s="98"/>
      <c r="MG8" s="98"/>
      <c r="MH8" s="98"/>
      <c r="MI8" s="98"/>
      <c r="MJ8" s="98"/>
      <c r="MK8" s="98"/>
      <c r="ML8" s="98"/>
      <c r="MM8" s="98"/>
      <c r="MN8" s="98"/>
      <c r="MO8" s="98"/>
      <c r="MP8" s="98"/>
      <c r="MQ8" s="98"/>
      <c r="MR8" s="98"/>
      <c r="MS8" s="98"/>
      <c r="MT8" s="98"/>
      <c r="MU8" s="98"/>
      <c r="MV8" s="98"/>
      <c r="MW8" s="98"/>
      <c r="MX8" s="98"/>
      <c r="MY8" s="98"/>
    </row>
    <row r="9" spans="2:363" s="97" customFormat="1" ht="18.75" customHeight="1">
      <c r="B9" s="424"/>
      <c r="C9" s="425"/>
      <c r="D9" s="426"/>
      <c r="E9" s="43" t="s">
        <v>39</v>
      </c>
      <c r="F9" s="43" t="s">
        <v>23</v>
      </c>
      <c r="G9" s="11" t="s">
        <v>24</v>
      </c>
      <c r="H9" s="115"/>
      <c r="I9" s="119"/>
      <c r="J9" s="119"/>
      <c r="K9" s="119"/>
      <c r="L9" s="119"/>
      <c r="M9" s="119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85" t="s">
        <v>357</v>
      </c>
      <c r="AS9" s="89" t="s">
        <v>247</v>
      </c>
      <c r="AT9" s="90" t="s">
        <v>252</v>
      </c>
      <c r="AU9" s="85"/>
      <c r="AV9" s="85"/>
      <c r="AW9" s="85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  <c r="IW9" s="98"/>
      <c r="IX9" s="98"/>
      <c r="IY9" s="98"/>
      <c r="IZ9" s="98"/>
      <c r="JA9" s="98"/>
      <c r="JB9" s="98"/>
      <c r="JC9" s="98"/>
      <c r="JD9" s="98"/>
      <c r="JE9" s="98"/>
      <c r="JF9" s="98"/>
      <c r="JG9" s="98"/>
      <c r="JH9" s="98"/>
      <c r="JI9" s="98"/>
      <c r="JJ9" s="98"/>
      <c r="JK9" s="98"/>
      <c r="JL9" s="98"/>
      <c r="JM9" s="98"/>
      <c r="JN9" s="98"/>
      <c r="JO9" s="98"/>
      <c r="JP9" s="98"/>
      <c r="JQ9" s="98"/>
      <c r="JR9" s="98"/>
      <c r="JS9" s="98"/>
      <c r="JT9" s="98"/>
      <c r="JU9" s="98"/>
      <c r="JV9" s="98"/>
      <c r="JW9" s="98"/>
      <c r="JX9" s="98"/>
      <c r="JY9" s="98"/>
      <c r="JZ9" s="98"/>
      <c r="KA9" s="98"/>
      <c r="KB9" s="98"/>
      <c r="KC9" s="98"/>
      <c r="KD9" s="98"/>
      <c r="KE9" s="98"/>
      <c r="KF9" s="98"/>
      <c r="KG9" s="98"/>
      <c r="KH9" s="98"/>
      <c r="KI9" s="98"/>
      <c r="KJ9" s="98"/>
      <c r="KK9" s="98"/>
      <c r="KL9" s="98"/>
      <c r="KM9" s="98"/>
      <c r="KN9" s="98"/>
      <c r="KO9" s="98"/>
      <c r="KP9" s="98"/>
      <c r="KQ9" s="98"/>
      <c r="KR9" s="98"/>
      <c r="KS9" s="98"/>
      <c r="KT9" s="98"/>
      <c r="KU9" s="98"/>
      <c r="KV9" s="98"/>
      <c r="KW9" s="98"/>
      <c r="KX9" s="98"/>
      <c r="KY9" s="98"/>
      <c r="KZ9" s="98"/>
      <c r="LA9" s="98"/>
      <c r="LB9" s="98"/>
      <c r="LC9" s="98"/>
      <c r="LD9" s="98"/>
      <c r="LE9" s="98"/>
      <c r="LF9" s="98"/>
      <c r="LG9" s="98"/>
      <c r="LH9" s="98"/>
      <c r="LI9" s="98"/>
      <c r="LJ9" s="98"/>
      <c r="LK9" s="98"/>
      <c r="LL9" s="98"/>
      <c r="LM9" s="98"/>
      <c r="LN9" s="98"/>
      <c r="LO9" s="98"/>
      <c r="LP9" s="98"/>
      <c r="LQ9" s="98"/>
      <c r="LR9" s="98"/>
      <c r="LS9" s="98"/>
      <c r="LT9" s="98"/>
      <c r="LU9" s="98"/>
      <c r="LV9" s="98"/>
      <c r="LW9" s="98"/>
      <c r="LX9" s="98"/>
      <c r="LY9" s="98"/>
      <c r="LZ9" s="98"/>
      <c r="MA9" s="98"/>
      <c r="MB9" s="98"/>
      <c r="MC9" s="98"/>
      <c r="MD9" s="98"/>
      <c r="ME9" s="98"/>
      <c r="MF9" s="98"/>
      <c r="MG9" s="98"/>
      <c r="MH9" s="98"/>
      <c r="MI9" s="98"/>
      <c r="MJ9" s="98"/>
      <c r="MK9" s="98"/>
      <c r="ML9" s="98"/>
      <c r="MM9" s="98"/>
      <c r="MN9" s="98"/>
      <c r="MO9" s="98"/>
      <c r="MP9" s="98"/>
      <c r="MQ9" s="98"/>
      <c r="MR9" s="98"/>
      <c r="MS9" s="98"/>
      <c r="MT9" s="98"/>
      <c r="MU9" s="98"/>
      <c r="MV9" s="98"/>
      <c r="MW9" s="98"/>
      <c r="MX9" s="98"/>
      <c r="MY9" s="98"/>
    </row>
    <row r="10" spans="2:363" s="97" customFormat="1" ht="43.5" customHeight="1">
      <c r="B10" s="429" t="s">
        <v>122</v>
      </c>
      <c r="C10" s="430"/>
      <c r="D10" s="430"/>
      <c r="E10" s="6"/>
      <c r="F10" s="6"/>
      <c r="G10" s="11">
        <f t="shared" ref="G10:G21" si="0">SUM(E10:F10)</f>
        <v>0</v>
      </c>
      <c r="H10" s="115"/>
      <c r="I10" s="119"/>
      <c r="J10" s="119"/>
      <c r="K10" s="119"/>
      <c r="L10" s="119"/>
      <c r="M10" s="119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85" t="s">
        <v>385</v>
      </c>
      <c r="AS10" s="89" t="s">
        <v>247</v>
      </c>
      <c r="AT10" s="90" t="s">
        <v>253</v>
      </c>
      <c r="AU10" s="85"/>
      <c r="AV10" s="85"/>
      <c r="AW10" s="85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98"/>
      <c r="JQ10" s="98"/>
      <c r="JR10" s="98"/>
      <c r="JS10" s="98"/>
      <c r="JT10" s="98"/>
      <c r="JU10" s="98"/>
      <c r="JV10" s="98"/>
      <c r="JW10" s="98"/>
      <c r="JX10" s="98"/>
      <c r="JY10" s="98"/>
      <c r="JZ10" s="98"/>
      <c r="KA10" s="98"/>
      <c r="KB10" s="98"/>
      <c r="KC10" s="98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98"/>
      <c r="KQ10" s="98"/>
      <c r="KR10" s="98"/>
      <c r="KS10" s="98"/>
      <c r="KT10" s="98"/>
      <c r="KU10" s="98"/>
      <c r="KV10" s="98"/>
      <c r="KW10" s="98"/>
      <c r="KX10" s="98"/>
      <c r="KY10" s="98"/>
      <c r="KZ10" s="98"/>
      <c r="LA10" s="98"/>
      <c r="LB10" s="98"/>
      <c r="LC10" s="98"/>
      <c r="LD10" s="98"/>
      <c r="LE10" s="98"/>
      <c r="LF10" s="98"/>
      <c r="LG10" s="98"/>
      <c r="LH10" s="98"/>
      <c r="LI10" s="98"/>
      <c r="LJ10" s="98"/>
      <c r="LK10" s="98"/>
      <c r="LL10" s="98"/>
      <c r="LM10" s="98"/>
      <c r="LN10" s="98"/>
      <c r="LO10" s="98"/>
      <c r="LP10" s="98"/>
      <c r="LQ10" s="98"/>
      <c r="LR10" s="98"/>
      <c r="LS10" s="98"/>
      <c r="LT10" s="98"/>
      <c r="LU10" s="98"/>
      <c r="LV10" s="98"/>
      <c r="LW10" s="98"/>
      <c r="LX10" s="98"/>
      <c r="LY10" s="98"/>
      <c r="LZ10" s="98"/>
      <c r="MA10" s="98"/>
      <c r="MB10" s="98"/>
      <c r="MC10" s="98"/>
      <c r="MD10" s="98"/>
      <c r="ME10" s="98"/>
      <c r="MF10" s="98"/>
      <c r="MG10" s="98"/>
      <c r="MH10" s="98"/>
      <c r="MI10" s="98"/>
      <c r="MJ10" s="98"/>
      <c r="MK10" s="98"/>
      <c r="ML10" s="98"/>
      <c r="MM10" s="98"/>
      <c r="MN10" s="98"/>
      <c r="MO10" s="98"/>
      <c r="MP10" s="98"/>
      <c r="MQ10" s="98"/>
      <c r="MR10" s="98"/>
      <c r="MS10" s="98"/>
      <c r="MT10" s="98"/>
      <c r="MU10" s="98"/>
      <c r="MV10" s="98"/>
      <c r="MW10" s="98"/>
      <c r="MX10" s="98"/>
      <c r="MY10" s="98"/>
    </row>
    <row r="11" spans="2:363" s="97" customFormat="1" ht="18.75" customHeight="1">
      <c r="B11" s="431" t="s">
        <v>123</v>
      </c>
      <c r="C11" s="432"/>
      <c r="D11" s="432"/>
      <c r="E11" s="6"/>
      <c r="F11" s="6"/>
      <c r="G11" s="11">
        <f t="shared" si="0"/>
        <v>0</v>
      </c>
      <c r="H11" s="115"/>
      <c r="I11" s="119"/>
      <c r="J11" s="119"/>
      <c r="K11" s="119"/>
      <c r="L11" s="119"/>
      <c r="M11" s="119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85" t="s">
        <v>387</v>
      </c>
      <c r="AS11" s="89" t="s">
        <v>247</v>
      </c>
      <c r="AT11" s="90" t="s">
        <v>254</v>
      </c>
      <c r="AU11" s="85"/>
      <c r="AV11" s="85"/>
      <c r="AW11" s="85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  <c r="IW11" s="98"/>
      <c r="IX11" s="98"/>
      <c r="IY11" s="98"/>
      <c r="IZ11" s="98"/>
      <c r="JA11" s="98"/>
      <c r="JB11" s="98"/>
      <c r="JC11" s="98"/>
      <c r="JD11" s="98"/>
      <c r="JE11" s="98"/>
      <c r="JF11" s="98"/>
      <c r="JG11" s="98"/>
      <c r="JH11" s="98"/>
      <c r="JI11" s="98"/>
      <c r="JJ11" s="98"/>
      <c r="JK11" s="98"/>
      <c r="JL11" s="98"/>
      <c r="JM11" s="98"/>
      <c r="JN11" s="98"/>
      <c r="JO11" s="98"/>
      <c r="JP11" s="98"/>
      <c r="JQ11" s="98"/>
      <c r="JR11" s="98"/>
      <c r="JS11" s="98"/>
      <c r="JT11" s="98"/>
      <c r="JU11" s="98"/>
      <c r="JV11" s="98"/>
      <c r="JW11" s="98"/>
      <c r="JX11" s="98"/>
      <c r="JY11" s="98"/>
      <c r="JZ11" s="98"/>
      <c r="KA11" s="98"/>
      <c r="KB11" s="98"/>
      <c r="KC11" s="98"/>
      <c r="KD11" s="98"/>
      <c r="KE11" s="98"/>
      <c r="KF11" s="98"/>
      <c r="KG11" s="98"/>
      <c r="KH11" s="98"/>
      <c r="KI11" s="98"/>
      <c r="KJ11" s="98"/>
      <c r="KK11" s="98"/>
      <c r="KL11" s="98"/>
      <c r="KM11" s="98"/>
      <c r="KN11" s="98"/>
      <c r="KO11" s="98"/>
      <c r="KP11" s="98"/>
      <c r="KQ11" s="98"/>
      <c r="KR11" s="98"/>
      <c r="KS11" s="98"/>
      <c r="KT11" s="98"/>
      <c r="KU11" s="98"/>
      <c r="KV11" s="98"/>
      <c r="KW11" s="98"/>
      <c r="KX11" s="98"/>
      <c r="KY11" s="98"/>
      <c r="KZ11" s="98"/>
      <c r="LA11" s="98"/>
      <c r="LB11" s="98"/>
      <c r="LC11" s="98"/>
      <c r="LD11" s="98"/>
      <c r="LE11" s="98"/>
      <c r="LF11" s="98"/>
      <c r="LG11" s="98"/>
      <c r="LH11" s="98"/>
      <c r="LI11" s="98"/>
      <c r="LJ11" s="98"/>
      <c r="LK11" s="98"/>
      <c r="LL11" s="98"/>
      <c r="LM11" s="98"/>
      <c r="LN11" s="98"/>
      <c r="LO11" s="98"/>
      <c r="LP11" s="98"/>
      <c r="LQ11" s="98"/>
      <c r="LR11" s="98"/>
      <c r="LS11" s="98"/>
      <c r="LT11" s="98"/>
      <c r="LU11" s="98"/>
      <c r="LV11" s="98"/>
      <c r="LW11" s="98"/>
      <c r="LX11" s="98"/>
      <c r="LY11" s="98"/>
      <c r="LZ11" s="98"/>
      <c r="MA11" s="98"/>
      <c r="MB11" s="98"/>
      <c r="MC11" s="98"/>
      <c r="MD11" s="98"/>
      <c r="ME11" s="98"/>
      <c r="MF11" s="98"/>
      <c r="MG11" s="98"/>
      <c r="MH11" s="98"/>
      <c r="MI11" s="98"/>
      <c r="MJ11" s="98"/>
      <c r="MK11" s="98"/>
      <c r="ML11" s="98"/>
      <c r="MM11" s="98"/>
      <c r="MN11" s="98"/>
      <c r="MO11" s="98"/>
      <c r="MP11" s="98"/>
      <c r="MQ11" s="98"/>
      <c r="MR11" s="98"/>
      <c r="MS11" s="98"/>
      <c r="MT11" s="98"/>
      <c r="MU11" s="98"/>
      <c r="MV11" s="98"/>
      <c r="MW11" s="98"/>
      <c r="MX11" s="98"/>
      <c r="MY11" s="98"/>
    </row>
    <row r="12" spans="2:363" s="97" customFormat="1" ht="22.5" customHeight="1">
      <c r="B12" s="427" t="s">
        <v>124</v>
      </c>
      <c r="C12" s="428"/>
      <c r="D12" s="428"/>
      <c r="E12" s="6"/>
      <c r="F12" s="6"/>
      <c r="G12" s="11">
        <f t="shared" si="0"/>
        <v>0</v>
      </c>
      <c r="H12" s="115"/>
      <c r="I12" s="119"/>
      <c r="J12" s="119"/>
      <c r="K12" s="119"/>
      <c r="L12" s="119"/>
      <c r="M12" s="119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85" t="s">
        <v>390</v>
      </c>
      <c r="AS12" s="89" t="s">
        <v>247</v>
      </c>
      <c r="AT12" s="90" t="s">
        <v>255</v>
      </c>
      <c r="AU12" s="85"/>
      <c r="AV12" s="85"/>
      <c r="AW12" s="85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  <c r="IW12" s="98"/>
      <c r="IX12" s="98"/>
      <c r="IY12" s="98"/>
      <c r="IZ12" s="98"/>
      <c r="JA12" s="98"/>
      <c r="JB12" s="98"/>
      <c r="JC12" s="98"/>
      <c r="JD12" s="98"/>
      <c r="JE12" s="98"/>
      <c r="JF12" s="98"/>
      <c r="JG12" s="98"/>
      <c r="JH12" s="98"/>
      <c r="JI12" s="98"/>
      <c r="JJ12" s="98"/>
      <c r="JK12" s="98"/>
      <c r="JL12" s="98"/>
      <c r="JM12" s="98"/>
      <c r="JN12" s="98"/>
      <c r="JO12" s="98"/>
      <c r="JP12" s="98"/>
      <c r="JQ12" s="98"/>
      <c r="JR12" s="98"/>
      <c r="JS12" s="98"/>
      <c r="JT12" s="98"/>
      <c r="JU12" s="98"/>
      <c r="JV12" s="98"/>
      <c r="JW12" s="98"/>
      <c r="JX12" s="98"/>
      <c r="JY12" s="98"/>
      <c r="JZ12" s="98"/>
      <c r="KA12" s="98"/>
      <c r="KB12" s="98"/>
      <c r="KC12" s="98"/>
      <c r="KD12" s="98"/>
      <c r="KE12" s="98"/>
      <c r="KF12" s="98"/>
      <c r="KG12" s="98"/>
      <c r="KH12" s="98"/>
      <c r="KI12" s="98"/>
      <c r="KJ12" s="98"/>
      <c r="KK12" s="98"/>
      <c r="KL12" s="98"/>
      <c r="KM12" s="98"/>
      <c r="KN12" s="98"/>
      <c r="KO12" s="98"/>
      <c r="KP12" s="98"/>
      <c r="KQ12" s="98"/>
      <c r="KR12" s="98"/>
      <c r="KS12" s="98"/>
      <c r="KT12" s="98"/>
      <c r="KU12" s="98"/>
      <c r="KV12" s="98"/>
      <c r="KW12" s="98"/>
      <c r="KX12" s="98"/>
      <c r="KY12" s="98"/>
      <c r="KZ12" s="98"/>
      <c r="LA12" s="98"/>
      <c r="LB12" s="98"/>
      <c r="LC12" s="98"/>
      <c r="LD12" s="98"/>
      <c r="LE12" s="98"/>
      <c r="LF12" s="98"/>
      <c r="LG12" s="98"/>
      <c r="LH12" s="98"/>
      <c r="LI12" s="98"/>
      <c r="LJ12" s="98"/>
      <c r="LK12" s="98"/>
      <c r="LL12" s="98"/>
      <c r="LM12" s="98"/>
      <c r="LN12" s="98"/>
      <c r="LO12" s="98"/>
      <c r="LP12" s="98"/>
      <c r="LQ12" s="98"/>
      <c r="LR12" s="98"/>
      <c r="LS12" s="98"/>
      <c r="LT12" s="98"/>
      <c r="LU12" s="98"/>
      <c r="LV12" s="98"/>
      <c r="LW12" s="98"/>
      <c r="LX12" s="98"/>
      <c r="LY12" s="98"/>
      <c r="LZ12" s="98"/>
      <c r="MA12" s="98"/>
      <c r="MB12" s="98"/>
      <c r="MC12" s="98"/>
      <c r="MD12" s="98"/>
      <c r="ME12" s="98"/>
      <c r="MF12" s="98"/>
      <c r="MG12" s="98"/>
      <c r="MH12" s="98"/>
      <c r="MI12" s="98"/>
      <c r="MJ12" s="98"/>
      <c r="MK12" s="98"/>
      <c r="ML12" s="98"/>
      <c r="MM12" s="98"/>
      <c r="MN12" s="98"/>
      <c r="MO12" s="98"/>
      <c r="MP12" s="98"/>
      <c r="MQ12" s="98"/>
      <c r="MR12" s="98"/>
      <c r="MS12" s="98"/>
      <c r="MT12" s="98"/>
      <c r="MU12" s="98"/>
      <c r="MV12" s="98"/>
      <c r="MW12" s="98"/>
      <c r="MX12" s="98"/>
      <c r="MY12" s="98"/>
    </row>
    <row r="13" spans="2:363" s="97" customFormat="1" ht="30.75" customHeight="1">
      <c r="B13" s="433" t="s">
        <v>125</v>
      </c>
      <c r="C13" s="434"/>
      <c r="D13" s="434"/>
      <c r="E13" s="6"/>
      <c r="F13" s="6"/>
      <c r="G13" s="11">
        <f t="shared" si="0"/>
        <v>0</v>
      </c>
      <c r="H13" s="115"/>
      <c r="I13" s="119"/>
      <c r="J13" s="119"/>
      <c r="K13" s="119"/>
      <c r="L13" s="119"/>
      <c r="M13" s="119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85" t="s">
        <v>402</v>
      </c>
      <c r="AS13" s="89" t="s">
        <v>247</v>
      </c>
      <c r="AT13" s="90" t="s">
        <v>256</v>
      </c>
      <c r="AU13" s="85"/>
      <c r="AV13" s="85"/>
      <c r="AW13" s="85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</row>
    <row r="14" spans="2:363" s="100" customFormat="1" ht="46.5" customHeight="1">
      <c r="B14" s="433" t="s">
        <v>126</v>
      </c>
      <c r="C14" s="434"/>
      <c r="D14" s="435"/>
      <c r="E14" s="6"/>
      <c r="F14" s="6"/>
      <c r="G14" s="11">
        <f t="shared" si="0"/>
        <v>0</v>
      </c>
      <c r="H14" s="115"/>
      <c r="I14" s="120"/>
      <c r="J14" s="120"/>
      <c r="K14" s="120"/>
      <c r="L14" s="120"/>
      <c r="M14" s="120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85" t="s">
        <v>405</v>
      </c>
      <c r="AS14" s="89" t="s">
        <v>247</v>
      </c>
      <c r="AT14" s="90" t="s">
        <v>257</v>
      </c>
      <c r="AU14" s="85"/>
      <c r="AV14" s="85"/>
      <c r="AW14" s="85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</row>
    <row r="15" spans="2:363" s="100" customFormat="1" ht="38.25" customHeight="1">
      <c r="B15" s="427" t="s">
        <v>217</v>
      </c>
      <c r="C15" s="428"/>
      <c r="D15" s="428"/>
      <c r="E15" s="6"/>
      <c r="F15" s="6"/>
      <c r="G15" s="11">
        <f t="shared" si="0"/>
        <v>0</v>
      </c>
      <c r="H15" s="115"/>
      <c r="I15" s="120"/>
      <c r="J15" s="120"/>
      <c r="K15" s="120"/>
      <c r="L15" s="120"/>
      <c r="M15" s="120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85" t="s">
        <v>439</v>
      </c>
      <c r="AS15" s="89" t="s">
        <v>247</v>
      </c>
      <c r="AT15" s="96" t="s">
        <v>258</v>
      </c>
      <c r="AU15" s="85"/>
      <c r="AV15" s="85"/>
      <c r="AW15" s="85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  <c r="IW15" s="99"/>
      <c r="IX15" s="99"/>
      <c r="IY15" s="99"/>
      <c r="IZ15" s="99"/>
      <c r="JA15" s="99"/>
      <c r="JB15" s="99"/>
      <c r="JC15" s="99"/>
      <c r="JD15" s="99"/>
      <c r="JE15" s="99"/>
      <c r="JF15" s="99"/>
      <c r="JG15" s="99"/>
      <c r="JH15" s="99"/>
      <c r="JI15" s="99"/>
      <c r="JJ15" s="99"/>
      <c r="JK15" s="99"/>
      <c r="JL15" s="99"/>
      <c r="JM15" s="99"/>
      <c r="JN15" s="99"/>
      <c r="JO15" s="99"/>
      <c r="JP15" s="99"/>
      <c r="JQ15" s="99"/>
      <c r="JR15" s="99"/>
      <c r="JS15" s="99"/>
      <c r="JT15" s="99"/>
      <c r="JU15" s="99"/>
      <c r="JV15" s="99"/>
      <c r="JW15" s="99"/>
      <c r="JX15" s="99"/>
      <c r="JY15" s="99"/>
      <c r="JZ15" s="99"/>
      <c r="KA15" s="99"/>
      <c r="KB15" s="99"/>
      <c r="KC15" s="99"/>
      <c r="KD15" s="99"/>
      <c r="KE15" s="99"/>
      <c r="KF15" s="99"/>
      <c r="KG15" s="99"/>
      <c r="KH15" s="99"/>
      <c r="KI15" s="99"/>
      <c r="KJ15" s="99"/>
      <c r="KK15" s="99"/>
      <c r="KL15" s="99"/>
      <c r="KM15" s="99"/>
      <c r="KN15" s="99"/>
      <c r="KO15" s="99"/>
      <c r="KP15" s="99"/>
      <c r="KQ15" s="99"/>
      <c r="KR15" s="99"/>
      <c r="KS15" s="99"/>
      <c r="KT15" s="99"/>
      <c r="KU15" s="99"/>
      <c r="KV15" s="99"/>
      <c r="KW15" s="99"/>
      <c r="KX15" s="99"/>
      <c r="KY15" s="99"/>
      <c r="KZ15" s="99"/>
      <c r="LA15" s="99"/>
      <c r="LB15" s="99"/>
      <c r="LC15" s="99"/>
      <c r="LD15" s="99"/>
      <c r="LE15" s="99"/>
      <c r="LF15" s="99"/>
      <c r="LG15" s="99"/>
      <c r="LH15" s="99"/>
      <c r="LI15" s="99"/>
      <c r="LJ15" s="99"/>
      <c r="LK15" s="99"/>
      <c r="LL15" s="99"/>
      <c r="LM15" s="99"/>
      <c r="LN15" s="99"/>
      <c r="LO15" s="99"/>
      <c r="LP15" s="99"/>
      <c r="LQ15" s="99"/>
      <c r="LR15" s="99"/>
      <c r="LS15" s="99"/>
      <c r="LT15" s="99"/>
      <c r="LU15" s="99"/>
      <c r="LV15" s="99"/>
      <c r="LW15" s="99"/>
      <c r="LX15" s="99"/>
      <c r="LY15" s="99"/>
      <c r="LZ15" s="99"/>
      <c r="MA15" s="99"/>
      <c r="MB15" s="99"/>
      <c r="MC15" s="99"/>
      <c r="MD15" s="99"/>
      <c r="ME15" s="99"/>
      <c r="MF15" s="99"/>
      <c r="MG15" s="99"/>
      <c r="MH15" s="99"/>
      <c r="MI15" s="99"/>
      <c r="MJ15" s="99"/>
      <c r="MK15" s="99"/>
      <c r="ML15" s="99"/>
      <c r="MM15" s="99"/>
      <c r="MN15" s="99"/>
      <c r="MO15" s="99"/>
      <c r="MP15" s="99"/>
      <c r="MQ15" s="99"/>
      <c r="MR15" s="99"/>
      <c r="MS15" s="99"/>
      <c r="MT15" s="99"/>
      <c r="MU15" s="99"/>
      <c r="MV15" s="99"/>
      <c r="MW15" s="99"/>
      <c r="MX15" s="99"/>
      <c r="MY15" s="99"/>
    </row>
    <row r="16" spans="2:363" s="101" customFormat="1" ht="36" customHeight="1">
      <c r="B16" s="45" t="s">
        <v>40</v>
      </c>
      <c r="C16" s="451" t="s">
        <v>216</v>
      </c>
      <c r="D16" s="452"/>
      <c r="E16" s="7">
        <f>SUM(E17:E21)</f>
        <v>0</v>
      </c>
      <c r="F16" s="7">
        <f>SUM(F17:F21)</f>
        <v>0</v>
      </c>
      <c r="G16" s="11">
        <f t="shared" si="0"/>
        <v>0</v>
      </c>
      <c r="H16" s="115"/>
      <c r="I16" s="119"/>
      <c r="J16" s="119"/>
      <c r="K16" s="119"/>
      <c r="L16" s="119"/>
      <c r="M16" s="119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85" t="s">
        <v>462</v>
      </c>
      <c r="AS16" s="89" t="s">
        <v>247</v>
      </c>
      <c r="AT16" s="90" t="s">
        <v>259</v>
      </c>
      <c r="AU16" s="85"/>
      <c r="AV16" s="85"/>
      <c r="AW16" s="85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</row>
    <row r="17" spans="2:363" s="97" customFormat="1" ht="31.5" customHeight="1">
      <c r="B17" s="12">
        <v>1</v>
      </c>
      <c r="C17" s="436" t="s">
        <v>42</v>
      </c>
      <c r="D17" s="453"/>
      <c r="E17" s="6"/>
      <c r="F17" s="6"/>
      <c r="G17" s="11">
        <f t="shared" si="0"/>
        <v>0</v>
      </c>
      <c r="H17" s="115"/>
      <c r="I17" s="119"/>
      <c r="J17" s="119"/>
      <c r="K17" s="119"/>
      <c r="L17" s="119"/>
      <c r="M17" s="119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85" t="s">
        <v>475</v>
      </c>
      <c r="AS17" s="89" t="s">
        <v>247</v>
      </c>
      <c r="AT17" s="90" t="s">
        <v>260</v>
      </c>
      <c r="AU17" s="85"/>
      <c r="AV17" s="85"/>
      <c r="AW17" s="85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  <c r="IU17" s="98"/>
      <c r="IV17" s="98"/>
      <c r="IW17" s="98"/>
      <c r="IX17" s="98"/>
      <c r="IY17" s="98"/>
      <c r="IZ17" s="98"/>
      <c r="JA17" s="98"/>
      <c r="JB17" s="98"/>
      <c r="JC17" s="98"/>
      <c r="JD17" s="98"/>
      <c r="JE17" s="98"/>
      <c r="JF17" s="98"/>
      <c r="JG17" s="98"/>
      <c r="JH17" s="98"/>
      <c r="JI17" s="98"/>
      <c r="JJ17" s="98"/>
      <c r="JK17" s="98"/>
      <c r="JL17" s="98"/>
      <c r="JM17" s="98"/>
      <c r="JN17" s="98"/>
      <c r="JO17" s="98"/>
      <c r="JP17" s="98"/>
      <c r="JQ17" s="98"/>
      <c r="JR17" s="98"/>
      <c r="JS17" s="98"/>
      <c r="JT17" s="98"/>
      <c r="JU17" s="98"/>
      <c r="JV17" s="98"/>
      <c r="JW17" s="98"/>
      <c r="JX17" s="98"/>
      <c r="JY17" s="98"/>
      <c r="JZ17" s="98"/>
      <c r="KA17" s="98"/>
      <c r="KB17" s="98"/>
      <c r="KC17" s="98"/>
      <c r="KD17" s="98"/>
      <c r="KE17" s="98"/>
      <c r="KF17" s="98"/>
      <c r="KG17" s="98"/>
      <c r="KH17" s="98"/>
      <c r="KI17" s="98"/>
      <c r="KJ17" s="98"/>
      <c r="KK17" s="98"/>
      <c r="KL17" s="98"/>
      <c r="KM17" s="98"/>
      <c r="KN17" s="98"/>
      <c r="KO17" s="98"/>
      <c r="KP17" s="98"/>
      <c r="KQ17" s="98"/>
      <c r="KR17" s="98"/>
      <c r="KS17" s="98"/>
      <c r="KT17" s="98"/>
      <c r="KU17" s="98"/>
      <c r="KV17" s="98"/>
      <c r="KW17" s="98"/>
      <c r="KX17" s="98"/>
      <c r="KY17" s="98"/>
      <c r="KZ17" s="98"/>
      <c r="LA17" s="98"/>
      <c r="LB17" s="98"/>
      <c r="LC17" s="98"/>
      <c r="LD17" s="98"/>
      <c r="LE17" s="98"/>
      <c r="LF17" s="98"/>
      <c r="LG17" s="98"/>
      <c r="LH17" s="98"/>
      <c r="LI17" s="98"/>
      <c r="LJ17" s="98"/>
      <c r="LK17" s="98"/>
      <c r="LL17" s="98"/>
      <c r="LM17" s="98"/>
      <c r="LN17" s="98"/>
      <c r="LO17" s="98"/>
      <c r="LP17" s="98"/>
      <c r="LQ17" s="98"/>
      <c r="LR17" s="98"/>
      <c r="LS17" s="98"/>
      <c r="LT17" s="98"/>
      <c r="LU17" s="98"/>
      <c r="LV17" s="98"/>
      <c r="LW17" s="98"/>
      <c r="LX17" s="98"/>
      <c r="LY17" s="98"/>
      <c r="LZ17" s="98"/>
      <c r="MA17" s="98"/>
      <c r="MB17" s="98"/>
      <c r="MC17" s="98"/>
      <c r="MD17" s="98"/>
      <c r="ME17" s="98"/>
      <c r="MF17" s="98"/>
      <c r="MG17" s="98"/>
      <c r="MH17" s="98"/>
      <c r="MI17" s="98"/>
      <c r="MJ17" s="98"/>
      <c r="MK17" s="98"/>
      <c r="ML17" s="98"/>
      <c r="MM17" s="98"/>
      <c r="MN17" s="98"/>
      <c r="MO17" s="98"/>
      <c r="MP17" s="98"/>
      <c r="MQ17" s="98"/>
      <c r="MR17" s="98"/>
      <c r="MS17" s="98"/>
      <c r="MT17" s="98"/>
      <c r="MU17" s="98"/>
      <c r="MV17" s="98"/>
      <c r="MW17" s="98"/>
      <c r="MX17" s="98"/>
      <c r="MY17" s="98"/>
    </row>
    <row r="18" spans="2:363" s="97" customFormat="1" ht="31.5" customHeight="1">
      <c r="B18" s="12">
        <v>2</v>
      </c>
      <c r="C18" s="436" t="s">
        <v>43</v>
      </c>
      <c r="D18" s="437"/>
      <c r="E18" s="6"/>
      <c r="F18" s="6"/>
      <c r="G18" s="11">
        <f t="shared" si="0"/>
        <v>0</v>
      </c>
      <c r="H18" s="115"/>
      <c r="I18" s="119"/>
      <c r="J18" s="119"/>
      <c r="K18" s="119"/>
      <c r="L18" s="119"/>
      <c r="M18" s="119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85" t="s">
        <v>498</v>
      </c>
      <c r="AS18" s="87" t="s">
        <v>261</v>
      </c>
      <c r="AT18" s="88" t="s">
        <v>262</v>
      </c>
      <c r="AU18" s="85"/>
      <c r="AV18" s="85"/>
      <c r="AW18" s="85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  <c r="IS18" s="98"/>
      <c r="IT18" s="98"/>
      <c r="IU18" s="98"/>
      <c r="IV18" s="98"/>
      <c r="IW18" s="98"/>
      <c r="IX18" s="98"/>
      <c r="IY18" s="98"/>
      <c r="IZ18" s="98"/>
      <c r="JA18" s="98"/>
      <c r="JB18" s="98"/>
      <c r="JC18" s="98"/>
      <c r="JD18" s="98"/>
      <c r="JE18" s="98"/>
      <c r="JF18" s="98"/>
      <c r="JG18" s="98"/>
      <c r="JH18" s="98"/>
      <c r="JI18" s="98"/>
      <c r="JJ18" s="98"/>
      <c r="JK18" s="98"/>
      <c r="JL18" s="98"/>
      <c r="JM18" s="98"/>
      <c r="JN18" s="98"/>
      <c r="JO18" s="98"/>
      <c r="JP18" s="98"/>
      <c r="JQ18" s="98"/>
      <c r="JR18" s="98"/>
      <c r="JS18" s="98"/>
      <c r="JT18" s="98"/>
      <c r="JU18" s="98"/>
      <c r="JV18" s="98"/>
      <c r="JW18" s="98"/>
      <c r="JX18" s="98"/>
      <c r="JY18" s="98"/>
      <c r="JZ18" s="98"/>
      <c r="KA18" s="98"/>
      <c r="KB18" s="98"/>
      <c r="KC18" s="98"/>
      <c r="KD18" s="98"/>
      <c r="KE18" s="98"/>
      <c r="KF18" s="98"/>
      <c r="KG18" s="98"/>
      <c r="KH18" s="98"/>
      <c r="KI18" s="98"/>
      <c r="KJ18" s="98"/>
      <c r="KK18" s="98"/>
      <c r="KL18" s="98"/>
      <c r="KM18" s="98"/>
      <c r="KN18" s="98"/>
      <c r="KO18" s="98"/>
      <c r="KP18" s="98"/>
      <c r="KQ18" s="98"/>
      <c r="KR18" s="98"/>
      <c r="KS18" s="98"/>
      <c r="KT18" s="98"/>
      <c r="KU18" s="98"/>
      <c r="KV18" s="98"/>
      <c r="KW18" s="98"/>
      <c r="KX18" s="98"/>
      <c r="KY18" s="98"/>
      <c r="KZ18" s="98"/>
      <c r="LA18" s="98"/>
      <c r="LB18" s="98"/>
      <c r="LC18" s="98"/>
      <c r="LD18" s="98"/>
      <c r="LE18" s="98"/>
      <c r="LF18" s="98"/>
      <c r="LG18" s="98"/>
      <c r="LH18" s="98"/>
      <c r="LI18" s="98"/>
      <c r="LJ18" s="98"/>
      <c r="LK18" s="98"/>
      <c r="LL18" s="98"/>
      <c r="LM18" s="98"/>
      <c r="LN18" s="98"/>
      <c r="LO18" s="98"/>
      <c r="LP18" s="98"/>
      <c r="LQ18" s="98"/>
      <c r="LR18" s="98"/>
      <c r="LS18" s="98"/>
      <c r="LT18" s="98"/>
      <c r="LU18" s="98"/>
      <c r="LV18" s="98"/>
      <c r="LW18" s="98"/>
      <c r="LX18" s="98"/>
      <c r="LY18" s="98"/>
      <c r="LZ18" s="98"/>
      <c r="MA18" s="98"/>
      <c r="MB18" s="98"/>
      <c r="MC18" s="98"/>
      <c r="MD18" s="98"/>
      <c r="ME18" s="98"/>
      <c r="MF18" s="98"/>
      <c r="MG18" s="98"/>
      <c r="MH18" s="98"/>
      <c r="MI18" s="98"/>
      <c r="MJ18" s="98"/>
      <c r="MK18" s="98"/>
      <c r="ML18" s="98"/>
      <c r="MM18" s="98"/>
      <c r="MN18" s="98"/>
      <c r="MO18" s="98"/>
      <c r="MP18" s="98"/>
      <c r="MQ18" s="98"/>
      <c r="MR18" s="98"/>
      <c r="MS18" s="98"/>
      <c r="MT18" s="98"/>
      <c r="MU18" s="98"/>
      <c r="MV18" s="98"/>
      <c r="MW18" s="98"/>
      <c r="MX18" s="98"/>
      <c r="MY18" s="98"/>
    </row>
    <row r="19" spans="2:363" s="97" customFormat="1" ht="31.5" customHeight="1">
      <c r="B19" s="12">
        <v>3</v>
      </c>
      <c r="C19" s="436" t="s">
        <v>44</v>
      </c>
      <c r="D19" s="437"/>
      <c r="E19" s="6"/>
      <c r="F19" s="6"/>
      <c r="G19" s="11">
        <f t="shared" si="0"/>
        <v>0</v>
      </c>
      <c r="H19" s="115"/>
      <c r="I19" s="119"/>
      <c r="J19" s="119"/>
      <c r="K19" s="119"/>
      <c r="L19" s="119"/>
      <c r="M19" s="119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85" t="s">
        <v>523</v>
      </c>
      <c r="AS19" s="87" t="s">
        <v>261</v>
      </c>
      <c r="AT19" s="88" t="s">
        <v>263</v>
      </c>
      <c r="AU19" s="85"/>
      <c r="AV19" s="85"/>
      <c r="AW19" s="85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  <c r="IR19" s="98"/>
      <c r="IS19" s="98"/>
      <c r="IT19" s="98"/>
      <c r="IU19" s="98"/>
      <c r="IV19" s="98"/>
      <c r="IW19" s="98"/>
      <c r="IX19" s="98"/>
      <c r="IY19" s="98"/>
      <c r="IZ19" s="98"/>
      <c r="JA19" s="98"/>
      <c r="JB19" s="98"/>
      <c r="JC19" s="98"/>
      <c r="JD19" s="98"/>
      <c r="JE19" s="98"/>
      <c r="JF19" s="98"/>
      <c r="JG19" s="98"/>
      <c r="JH19" s="98"/>
      <c r="JI19" s="98"/>
      <c r="JJ19" s="98"/>
      <c r="JK19" s="98"/>
      <c r="JL19" s="98"/>
      <c r="JM19" s="98"/>
      <c r="JN19" s="98"/>
      <c r="JO19" s="98"/>
      <c r="JP19" s="98"/>
      <c r="JQ19" s="98"/>
      <c r="JR19" s="98"/>
      <c r="JS19" s="98"/>
      <c r="JT19" s="98"/>
      <c r="JU19" s="98"/>
      <c r="JV19" s="98"/>
      <c r="JW19" s="98"/>
      <c r="JX19" s="98"/>
      <c r="JY19" s="98"/>
      <c r="JZ19" s="98"/>
      <c r="KA19" s="98"/>
      <c r="KB19" s="98"/>
      <c r="KC19" s="98"/>
      <c r="KD19" s="98"/>
      <c r="KE19" s="98"/>
      <c r="KF19" s="98"/>
      <c r="KG19" s="98"/>
      <c r="KH19" s="98"/>
      <c r="KI19" s="98"/>
      <c r="KJ19" s="98"/>
      <c r="KK19" s="98"/>
      <c r="KL19" s="98"/>
      <c r="KM19" s="98"/>
      <c r="KN19" s="98"/>
      <c r="KO19" s="98"/>
      <c r="KP19" s="98"/>
      <c r="KQ19" s="98"/>
      <c r="KR19" s="98"/>
      <c r="KS19" s="98"/>
      <c r="KT19" s="98"/>
      <c r="KU19" s="98"/>
      <c r="KV19" s="98"/>
      <c r="KW19" s="98"/>
      <c r="KX19" s="98"/>
      <c r="KY19" s="98"/>
      <c r="KZ19" s="98"/>
      <c r="LA19" s="98"/>
      <c r="LB19" s="98"/>
      <c r="LC19" s="98"/>
      <c r="LD19" s="98"/>
      <c r="LE19" s="98"/>
      <c r="LF19" s="98"/>
      <c r="LG19" s="98"/>
      <c r="LH19" s="98"/>
      <c r="LI19" s="98"/>
      <c r="LJ19" s="98"/>
      <c r="LK19" s="98"/>
      <c r="LL19" s="98"/>
      <c r="LM19" s="98"/>
      <c r="LN19" s="98"/>
      <c r="LO19" s="98"/>
      <c r="LP19" s="98"/>
      <c r="LQ19" s="98"/>
      <c r="LR19" s="98"/>
      <c r="LS19" s="98"/>
      <c r="LT19" s="98"/>
      <c r="LU19" s="98"/>
      <c r="LV19" s="98"/>
      <c r="LW19" s="98"/>
      <c r="LX19" s="98"/>
      <c r="LY19" s="98"/>
      <c r="LZ19" s="98"/>
      <c r="MA19" s="98"/>
      <c r="MB19" s="98"/>
      <c r="MC19" s="98"/>
      <c r="MD19" s="98"/>
      <c r="ME19" s="98"/>
      <c r="MF19" s="98"/>
      <c r="MG19" s="98"/>
      <c r="MH19" s="98"/>
      <c r="MI19" s="98"/>
      <c r="MJ19" s="98"/>
      <c r="MK19" s="98"/>
      <c r="ML19" s="98"/>
      <c r="MM19" s="98"/>
      <c r="MN19" s="98"/>
      <c r="MO19" s="98"/>
      <c r="MP19" s="98"/>
      <c r="MQ19" s="98"/>
      <c r="MR19" s="98"/>
      <c r="MS19" s="98"/>
      <c r="MT19" s="98"/>
      <c r="MU19" s="98"/>
      <c r="MV19" s="98"/>
      <c r="MW19" s="98"/>
      <c r="MX19" s="98"/>
      <c r="MY19" s="98"/>
    </row>
    <row r="20" spans="2:363" s="97" customFormat="1" ht="31.5" customHeight="1">
      <c r="B20" s="12">
        <v>4</v>
      </c>
      <c r="C20" s="436" t="s">
        <v>45</v>
      </c>
      <c r="D20" s="437"/>
      <c r="E20" s="6"/>
      <c r="F20" s="6"/>
      <c r="G20" s="11">
        <f t="shared" si="0"/>
        <v>0</v>
      </c>
      <c r="H20" s="115"/>
      <c r="I20" s="119"/>
      <c r="J20" s="119"/>
      <c r="K20" s="119"/>
      <c r="L20" s="119"/>
      <c r="M20" s="119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85" t="s">
        <v>553</v>
      </c>
      <c r="AS20" s="87" t="s">
        <v>261</v>
      </c>
      <c r="AT20" s="88" t="s">
        <v>264</v>
      </c>
      <c r="AU20" s="85"/>
      <c r="AV20" s="85"/>
      <c r="AW20" s="85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  <c r="IR20" s="98"/>
      <c r="IS20" s="98"/>
      <c r="IT20" s="98"/>
      <c r="IU20" s="98"/>
      <c r="IV20" s="98"/>
      <c r="IW20" s="98"/>
      <c r="IX20" s="98"/>
      <c r="IY20" s="98"/>
      <c r="IZ20" s="98"/>
      <c r="JA20" s="98"/>
      <c r="JB20" s="98"/>
      <c r="JC20" s="98"/>
      <c r="JD20" s="98"/>
      <c r="JE20" s="98"/>
      <c r="JF20" s="98"/>
      <c r="JG20" s="98"/>
      <c r="JH20" s="98"/>
      <c r="JI20" s="98"/>
      <c r="JJ20" s="98"/>
      <c r="JK20" s="98"/>
      <c r="JL20" s="98"/>
      <c r="JM20" s="98"/>
      <c r="JN20" s="98"/>
      <c r="JO20" s="98"/>
      <c r="JP20" s="98"/>
      <c r="JQ20" s="98"/>
      <c r="JR20" s="98"/>
      <c r="JS20" s="98"/>
      <c r="JT20" s="98"/>
      <c r="JU20" s="98"/>
      <c r="JV20" s="98"/>
      <c r="JW20" s="98"/>
      <c r="JX20" s="98"/>
      <c r="JY20" s="98"/>
      <c r="JZ20" s="98"/>
      <c r="KA20" s="98"/>
      <c r="KB20" s="98"/>
      <c r="KC20" s="98"/>
      <c r="KD20" s="98"/>
      <c r="KE20" s="98"/>
      <c r="KF20" s="98"/>
      <c r="KG20" s="98"/>
      <c r="KH20" s="98"/>
      <c r="KI20" s="98"/>
      <c r="KJ20" s="98"/>
      <c r="KK20" s="98"/>
      <c r="KL20" s="98"/>
      <c r="KM20" s="98"/>
      <c r="KN20" s="98"/>
      <c r="KO20" s="98"/>
      <c r="KP20" s="98"/>
      <c r="KQ20" s="98"/>
      <c r="KR20" s="98"/>
      <c r="KS20" s="98"/>
      <c r="KT20" s="98"/>
      <c r="KU20" s="98"/>
      <c r="KV20" s="98"/>
      <c r="KW20" s="98"/>
      <c r="KX20" s="98"/>
      <c r="KY20" s="98"/>
      <c r="KZ20" s="98"/>
      <c r="LA20" s="98"/>
      <c r="LB20" s="98"/>
      <c r="LC20" s="98"/>
      <c r="LD20" s="98"/>
      <c r="LE20" s="98"/>
      <c r="LF20" s="98"/>
      <c r="LG20" s="98"/>
      <c r="LH20" s="98"/>
      <c r="LI20" s="98"/>
      <c r="LJ20" s="98"/>
      <c r="LK20" s="98"/>
      <c r="LL20" s="98"/>
      <c r="LM20" s="98"/>
      <c r="LN20" s="98"/>
      <c r="LO20" s="98"/>
      <c r="LP20" s="98"/>
      <c r="LQ20" s="98"/>
      <c r="LR20" s="98"/>
      <c r="LS20" s="98"/>
      <c r="LT20" s="98"/>
      <c r="LU20" s="98"/>
      <c r="LV20" s="98"/>
      <c r="LW20" s="98"/>
      <c r="LX20" s="98"/>
      <c r="LY20" s="98"/>
      <c r="LZ20" s="98"/>
      <c r="MA20" s="98"/>
      <c r="MB20" s="98"/>
      <c r="MC20" s="98"/>
      <c r="MD20" s="98"/>
      <c r="ME20" s="98"/>
      <c r="MF20" s="98"/>
      <c r="MG20" s="98"/>
      <c r="MH20" s="98"/>
      <c r="MI20" s="98"/>
      <c r="MJ20" s="98"/>
      <c r="MK20" s="98"/>
      <c r="ML20" s="98"/>
      <c r="MM20" s="98"/>
      <c r="MN20" s="98"/>
      <c r="MO20" s="98"/>
      <c r="MP20" s="98"/>
      <c r="MQ20" s="98"/>
      <c r="MR20" s="98"/>
      <c r="MS20" s="98"/>
      <c r="MT20" s="98"/>
      <c r="MU20" s="98"/>
      <c r="MV20" s="98"/>
      <c r="MW20" s="98"/>
      <c r="MX20" s="98"/>
      <c r="MY20" s="98"/>
    </row>
    <row r="21" spans="2:363" s="97" customFormat="1" ht="31.5" customHeight="1">
      <c r="B21" s="12">
        <v>5</v>
      </c>
      <c r="C21" s="436" t="s">
        <v>46</v>
      </c>
      <c r="D21" s="437"/>
      <c r="E21" s="6"/>
      <c r="F21" s="6"/>
      <c r="G21" s="11">
        <f t="shared" si="0"/>
        <v>0</v>
      </c>
      <c r="H21" s="115"/>
      <c r="I21" s="119"/>
      <c r="J21" s="119"/>
      <c r="K21" s="119"/>
      <c r="L21" s="119"/>
      <c r="M21" s="119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85" t="s">
        <v>568</v>
      </c>
      <c r="AS21" s="87" t="s">
        <v>261</v>
      </c>
      <c r="AT21" s="88" t="s">
        <v>265</v>
      </c>
      <c r="AU21" s="85"/>
      <c r="AV21" s="85"/>
      <c r="AW21" s="85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  <c r="IR21" s="98"/>
      <c r="IS21" s="98"/>
      <c r="IT21" s="98"/>
      <c r="IU21" s="98"/>
      <c r="IV21" s="98"/>
      <c r="IW21" s="98"/>
      <c r="IX21" s="98"/>
      <c r="IY21" s="98"/>
      <c r="IZ21" s="98"/>
      <c r="JA21" s="98"/>
      <c r="JB21" s="98"/>
      <c r="JC21" s="98"/>
      <c r="JD21" s="98"/>
      <c r="JE21" s="98"/>
      <c r="JF21" s="98"/>
      <c r="JG21" s="98"/>
      <c r="JH21" s="98"/>
      <c r="JI21" s="98"/>
      <c r="JJ21" s="98"/>
      <c r="JK21" s="98"/>
      <c r="JL21" s="98"/>
      <c r="JM21" s="98"/>
      <c r="JN21" s="98"/>
      <c r="JO21" s="98"/>
      <c r="JP21" s="98"/>
      <c r="JQ21" s="98"/>
      <c r="JR21" s="98"/>
      <c r="JS21" s="98"/>
      <c r="JT21" s="98"/>
      <c r="JU21" s="98"/>
      <c r="JV21" s="98"/>
      <c r="JW21" s="98"/>
      <c r="JX21" s="98"/>
      <c r="JY21" s="98"/>
      <c r="JZ21" s="98"/>
      <c r="KA21" s="98"/>
      <c r="KB21" s="98"/>
      <c r="KC21" s="98"/>
      <c r="KD21" s="98"/>
      <c r="KE21" s="98"/>
      <c r="KF21" s="98"/>
      <c r="KG21" s="98"/>
      <c r="KH21" s="98"/>
      <c r="KI21" s="98"/>
      <c r="KJ21" s="98"/>
      <c r="KK21" s="98"/>
      <c r="KL21" s="98"/>
      <c r="KM21" s="98"/>
      <c r="KN21" s="98"/>
      <c r="KO21" s="98"/>
      <c r="KP21" s="98"/>
      <c r="KQ21" s="98"/>
      <c r="KR21" s="98"/>
      <c r="KS21" s="98"/>
      <c r="KT21" s="98"/>
      <c r="KU21" s="98"/>
      <c r="KV21" s="98"/>
      <c r="KW21" s="98"/>
      <c r="KX21" s="98"/>
      <c r="KY21" s="98"/>
      <c r="KZ21" s="98"/>
      <c r="LA21" s="98"/>
      <c r="LB21" s="98"/>
      <c r="LC21" s="98"/>
      <c r="LD21" s="98"/>
      <c r="LE21" s="98"/>
      <c r="LF21" s="98"/>
      <c r="LG21" s="98"/>
      <c r="LH21" s="98"/>
      <c r="LI21" s="98"/>
      <c r="LJ21" s="98"/>
      <c r="LK21" s="98"/>
      <c r="LL21" s="98"/>
      <c r="LM21" s="98"/>
      <c r="LN21" s="98"/>
      <c r="LO21" s="98"/>
      <c r="LP21" s="98"/>
      <c r="LQ21" s="98"/>
      <c r="LR21" s="98"/>
      <c r="LS21" s="98"/>
      <c r="LT21" s="98"/>
      <c r="LU21" s="98"/>
      <c r="LV21" s="98"/>
      <c r="LW21" s="98"/>
      <c r="LX21" s="98"/>
      <c r="LY21" s="98"/>
      <c r="LZ21" s="98"/>
      <c r="MA21" s="98"/>
      <c r="MB21" s="98"/>
      <c r="MC21" s="98"/>
      <c r="MD21" s="98"/>
      <c r="ME21" s="98"/>
      <c r="MF21" s="98"/>
      <c r="MG21" s="98"/>
      <c r="MH21" s="98"/>
      <c r="MI21" s="98"/>
      <c r="MJ21" s="98"/>
      <c r="MK21" s="98"/>
      <c r="ML21" s="98"/>
      <c r="MM21" s="98"/>
      <c r="MN21" s="98"/>
      <c r="MO21" s="98"/>
      <c r="MP21" s="98"/>
      <c r="MQ21" s="98"/>
      <c r="MR21" s="98"/>
      <c r="MS21" s="98"/>
      <c r="MT21" s="98"/>
      <c r="MU21" s="98"/>
      <c r="MV21" s="98"/>
      <c r="MW21" s="98"/>
      <c r="MX21" s="98"/>
      <c r="MY21" s="98"/>
    </row>
    <row r="22" spans="2:363" s="97" customFormat="1" ht="49.5" customHeight="1">
      <c r="B22" s="454" t="s">
        <v>188</v>
      </c>
      <c r="C22" s="455"/>
      <c r="D22" s="111" t="s">
        <v>171</v>
      </c>
      <c r="E22" s="111" t="s">
        <v>231</v>
      </c>
      <c r="F22" s="111" t="s">
        <v>235</v>
      </c>
      <c r="G22" s="11" t="s">
        <v>24</v>
      </c>
      <c r="I22" s="119"/>
      <c r="J22" s="119"/>
      <c r="K22" s="119"/>
      <c r="L22" s="119"/>
      <c r="M22" s="119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85" t="s">
        <v>569</v>
      </c>
      <c r="AS22" s="87" t="s">
        <v>261</v>
      </c>
      <c r="AT22" s="88" t="s">
        <v>266</v>
      </c>
      <c r="AU22" s="85"/>
      <c r="AV22" s="85"/>
      <c r="AW22" s="85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98"/>
      <c r="MO22" s="98"/>
      <c r="MP22" s="98"/>
      <c r="MQ22" s="98"/>
      <c r="MR22" s="98"/>
      <c r="MS22" s="98"/>
      <c r="MT22" s="98"/>
      <c r="MU22" s="98"/>
      <c r="MV22" s="98"/>
      <c r="MW22" s="98"/>
      <c r="MX22" s="98"/>
      <c r="MY22" s="98"/>
    </row>
    <row r="23" spans="2:363" s="97" customFormat="1" ht="31.5" customHeight="1">
      <c r="B23" s="458" t="s">
        <v>42</v>
      </c>
      <c r="C23" s="25" t="s">
        <v>22</v>
      </c>
      <c r="D23" s="6"/>
      <c r="E23" s="6"/>
      <c r="F23" s="6"/>
      <c r="G23" s="11">
        <f t="shared" ref="G23:G32" si="1">SUM(D23:F23)</f>
        <v>0</v>
      </c>
      <c r="I23" s="119"/>
      <c r="J23" s="119"/>
      <c r="K23" s="119"/>
      <c r="L23" s="119"/>
      <c r="M23" s="119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85" t="s">
        <v>621</v>
      </c>
      <c r="AS23" s="87" t="s">
        <v>261</v>
      </c>
      <c r="AT23" s="88" t="s">
        <v>267</v>
      </c>
      <c r="AU23" s="85"/>
      <c r="AV23" s="85"/>
      <c r="AW23" s="85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98"/>
      <c r="MO23" s="98"/>
      <c r="MP23" s="98"/>
      <c r="MQ23" s="98"/>
      <c r="MR23" s="98"/>
      <c r="MS23" s="98"/>
      <c r="MT23" s="98"/>
      <c r="MU23" s="98"/>
      <c r="MV23" s="98"/>
      <c r="MW23" s="98"/>
      <c r="MX23" s="98"/>
      <c r="MY23" s="98"/>
    </row>
    <row r="24" spans="2:363" s="97" customFormat="1" ht="31.5" customHeight="1">
      <c r="B24" s="459"/>
      <c r="C24" s="25" t="s">
        <v>23</v>
      </c>
      <c r="D24" s="6"/>
      <c r="E24" s="6"/>
      <c r="F24" s="6"/>
      <c r="G24" s="11">
        <f t="shared" si="1"/>
        <v>0</v>
      </c>
      <c r="I24" s="119"/>
      <c r="J24" s="119"/>
      <c r="K24" s="119"/>
      <c r="L24" s="119"/>
      <c r="M24" s="119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85" t="s">
        <v>656</v>
      </c>
      <c r="AS24" s="87" t="s">
        <v>261</v>
      </c>
      <c r="AT24" s="88" t="s">
        <v>268</v>
      </c>
      <c r="AU24" s="85"/>
      <c r="AV24" s="85"/>
      <c r="AW24" s="85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</row>
    <row r="25" spans="2:363" s="97" customFormat="1" ht="31.5" customHeight="1">
      <c r="B25" s="458" t="s">
        <v>43</v>
      </c>
      <c r="C25" s="25" t="s">
        <v>22</v>
      </c>
      <c r="D25" s="6"/>
      <c r="E25" s="6"/>
      <c r="F25" s="6"/>
      <c r="G25" s="11">
        <f t="shared" si="1"/>
        <v>0</v>
      </c>
      <c r="I25" s="119"/>
      <c r="J25" s="119"/>
      <c r="K25" s="119"/>
      <c r="L25" s="119"/>
      <c r="M25" s="119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85" t="s">
        <v>673</v>
      </c>
      <c r="AS25" s="87" t="s">
        <v>261</v>
      </c>
      <c r="AT25" s="88" t="s">
        <v>269</v>
      </c>
      <c r="AU25" s="85"/>
      <c r="AV25" s="85"/>
      <c r="AW25" s="85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98"/>
      <c r="LQ25" s="98"/>
      <c r="LR25" s="98"/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98"/>
      <c r="MO25" s="98"/>
      <c r="MP25" s="98"/>
      <c r="MQ25" s="98"/>
      <c r="MR25" s="98"/>
      <c r="MS25" s="98"/>
      <c r="MT25" s="98"/>
      <c r="MU25" s="98"/>
      <c r="MV25" s="98"/>
      <c r="MW25" s="98"/>
      <c r="MX25" s="98"/>
      <c r="MY25" s="98"/>
    </row>
    <row r="26" spans="2:363" s="97" customFormat="1" ht="31.5" customHeight="1">
      <c r="B26" s="459"/>
      <c r="C26" s="25" t="s">
        <v>23</v>
      </c>
      <c r="D26" s="6"/>
      <c r="E26" s="6"/>
      <c r="F26" s="6"/>
      <c r="G26" s="11">
        <f t="shared" si="1"/>
        <v>0</v>
      </c>
      <c r="I26" s="119"/>
      <c r="J26" s="119"/>
      <c r="K26" s="119"/>
      <c r="L26" s="119"/>
      <c r="M26" s="119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85" t="s">
        <v>685</v>
      </c>
      <c r="AS26" s="87" t="s">
        <v>261</v>
      </c>
      <c r="AT26" s="88" t="s">
        <v>270</v>
      </c>
      <c r="AU26" s="85"/>
      <c r="AV26" s="85"/>
      <c r="AW26" s="85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  <c r="IW26" s="98"/>
      <c r="IX26" s="98"/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98"/>
      <c r="JU26" s="98"/>
      <c r="JV26" s="98"/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98"/>
      <c r="KS26" s="98"/>
      <c r="KT26" s="98"/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  <c r="LJ26" s="98"/>
      <c r="LK26" s="98"/>
      <c r="LL26" s="98"/>
      <c r="LM26" s="98"/>
      <c r="LN26" s="98"/>
      <c r="LO26" s="98"/>
      <c r="LP26" s="98"/>
      <c r="LQ26" s="98"/>
      <c r="LR26" s="98"/>
      <c r="LS26" s="98"/>
      <c r="LT26" s="98"/>
      <c r="LU26" s="98"/>
      <c r="LV26" s="98"/>
      <c r="LW26" s="98"/>
      <c r="LX26" s="98"/>
      <c r="LY26" s="98"/>
      <c r="LZ26" s="98"/>
      <c r="MA26" s="98"/>
      <c r="MB26" s="98"/>
      <c r="MC26" s="98"/>
      <c r="MD26" s="98"/>
      <c r="ME26" s="98"/>
      <c r="MF26" s="98"/>
      <c r="MG26" s="98"/>
      <c r="MH26" s="98"/>
      <c r="MI26" s="98"/>
      <c r="MJ26" s="98"/>
      <c r="MK26" s="98"/>
      <c r="ML26" s="98"/>
      <c r="MM26" s="98"/>
      <c r="MN26" s="98"/>
      <c r="MO26" s="98"/>
      <c r="MP26" s="98"/>
      <c r="MQ26" s="98"/>
      <c r="MR26" s="98"/>
      <c r="MS26" s="98"/>
      <c r="MT26" s="98"/>
      <c r="MU26" s="98"/>
      <c r="MV26" s="98"/>
      <c r="MW26" s="98"/>
      <c r="MX26" s="98"/>
      <c r="MY26" s="98"/>
    </row>
    <row r="27" spans="2:363" s="97" customFormat="1" ht="31.5" customHeight="1">
      <c r="B27" s="458" t="s">
        <v>44</v>
      </c>
      <c r="C27" s="25" t="s">
        <v>22</v>
      </c>
      <c r="D27" s="6"/>
      <c r="E27" s="6"/>
      <c r="F27" s="6"/>
      <c r="G27" s="11">
        <f t="shared" si="1"/>
        <v>0</v>
      </c>
      <c r="I27" s="119"/>
      <c r="J27" s="119"/>
      <c r="K27" s="119"/>
      <c r="L27" s="119"/>
      <c r="M27" s="119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85" t="s">
        <v>694</v>
      </c>
      <c r="AS27" s="87" t="s">
        <v>261</v>
      </c>
      <c r="AT27" s="88" t="s">
        <v>271</v>
      </c>
      <c r="AU27" s="85"/>
      <c r="AV27" s="85"/>
      <c r="AW27" s="85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  <c r="IW27" s="98"/>
      <c r="IX27" s="98"/>
      <c r="IY27" s="98"/>
      <c r="IZ27" s="98"/>
      <c r="JA27" s="98"/>
      <c r="JB27" s="98"/>
      <c r="JC27" s="98"/>
      <c r="JD27" s="98"/>
      <c r="JE27" s="98"/>
      <c r="JF27" s="98"/>
      <c r="JG27" s="98"/>
      <c r="JH27" s="98"/>
      <c r="JI27" s="98"/>
      <c r="JJ27" s="98"/>
      <c r="JK27" s="98"/>
      <c r="JL27" s="98"/>
      <c r="JM27" s="98"/>
      <c r="JN27" s="98"/>
      <c r="JO27" s="98"/>
      <c r="JP27" s="98"/>
      <c r="JQ27" s="98"/>
      <c r="JR27" s="98"/>
      <c r="JS27" s="98"/>
      <c r="JT27" s="98"/>
      <c r="JU27" s="98"/>
      <c r="JV27" s="98"/>
      <c r="JW27" s="98"/>
      <c r="JX27" s="98"/>
      <c r="JY27" s="98"/>
      <c r="JZ27" s="98"/>
      <c r="KA27" s="98"/>
      <c r="KB27" s="98"/>
      <c r="KC27" s="98"/>
      <c r="KD27" s="98"/>
      <c r="KE27" s="98"/>
      <c r="KF27" s="98"/>
      <c r="KG27" s="98"/>
      <c r="KH27" s="98"/>
      <c r="KI27" s="98"/>
      <c r="KJ27" s="98"/>
      <c r="KK27" s="98"/>
      <c r="KL27" s="98"/>
      <c r="KM27" s="98"/>
      <c r="KN27" s="98"/>
      <c r="KO27" s="98"/>
      <c r="KP27" s="98"/>
      <c r="KQ27" s="98"/>
      <c r="KR27" s="98"/>
      <c r="KS27" s="98"/>
      <c r="KT27" s="98"/>
      <c r="KU27" s="98"/>
      <c r="KV27" s="98"/>
      <c r="KW27" s="98"/>
      <c r="KX27" s="98"/>
      <c r="KY27" s="98"/>
      <c r="KZ27" s="98"/>
      <c r="LA27" s="98"/>
      <c r="LB27" s="98"/>
      <c r="LC27" s="98"/>
      <c r="LD27" s="98"/>
      <c r="LE27" s="98"/>
      <c r="LF27" s="98"/>
      <c r="LG27" s="98"/>
      <c r="LH27" s="98"/>
      <c r="LI27" s="98"/>
      <c r="LJ27" s="98"/>
      <c r="LK27" s="98"/>
      <c r="LL27" s="98"/>
      <c r="LM27" s="98"/>
      <c r="LN27" s="98"/>
      <c r="LO27" s="98"/>
      <c r="LP27" s="98"/>
      <c r="LQ27" s="98"/>
      <c r="LR27" s="98"/>
      <c r="LS27" s="98"/>
      <c r="LT27" s="98"/>
      <c r="LU27" s="98"/>
      <c r="LV27" s="98"/>
      <c r="LW27" s="98"/>
      <c r="LX27" s="98"/>
      <c r="LY27" s="98"/>
      <c r="LZ27" s="98"/>
      <c r="MA27" s="98"/>
      <c r="MB27" s="98"/>
      <c r="MC27" s="98"/>
      <c r="MD27" s="98"/>
      <c r="ME27" s="98"/>
      <c r="MF27" s="98"/>
      <c r="MG27" s="98"/>
      <c r="MH27" s="98"/>
      <c r="MI27" s="98"/>
      <c r="MJ27" s="98"/>
      <c r="MK27" s="98"/>
      <c r="ML27" s="98"/>
      <c r="MM27" s="98"/>
      <c r="MN27" s="98"/>
      <c r="MO27" s="98"/>
      <c r="MP27" s="98"/>
      <c r="MQ27" s="98"/>
      <c r="MR27" s="98"/>
      <c r="MS27" s="98"/>
      <c r="MT27" s="98"/>
      <c r="MU27" s="98"/>
      <c r="MV27" s="98"/>
      <c r="MW27" s="98"/>
      <c r="MX27" s="98"/>
      <c r="MY27" s="98"/>
    </row>
    <row r="28" spans="2:363" s="97" customFormat="1" ht="31.5" customHeight="1">
      <c r="B28" s="459"/>
      <c r="C28" s="25" t="s">
        <v>23</v>
      </c>
      <c r="D28" s="6"/>
      <c r="E28" s="6"/>
      <c r="F28" s="6"/>
      <c r="G28" s="11">
        <f t="shared" si="1"/>
        <v>0</v>
      </c>
      <c r="I28" s="119"/>
      <c r="J28" s="119"/>
      <c r="K28" s="119"/>
      <c r="L28" s="119"/>
      <c r="M28" s="119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85" t="s">
        <v>706</v>
      </c>
      <c r="AS28" s="87" t="s">
        <v>261</v>
      </c>
      <c r="AT28" s="88" t="s">
        <v>272</v>
      </c>
      <c r="AU28" s="85"/>
      <c r="AV28" s="85"/>
      <c r="AW28" s="85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  <c r="IW28" s="98"/>
      <c r="IX28" s="98"/>
      <c r="IY28" s="98"/>
      <c r="IZ28" s="98"/>
      <c r="JA28" s="98"/>
      <c r="JB28" s="98"/>
      <c r="JC28" s="98"/>
      <c r="JD28" s="98"/>
      <c r="JE28" s="98"/>
      <c r="JF28" s="98"/>
      <c r="JG28" s="98"/>
      <c r="JH28" s="98"/>
      <c r="JI28" s="98"/>
      <c r="JJ28" s="98"/>
      <c r="JK28" s="98"/>
      <c r="JL28" s="98"/>
      <c r="JM28" s="98"/>
      <c r="JN28" s="98"/>
      <c r="JO28" s="98"/>
      <c r="JP28" s="98"/>
      <c r="JQ28" s="98"/>
      <c r="JR28" s="98"/>
      <c r="JS28" s="98"/>
      <c r="JT28" s="98"/>
      <c r="JU28" s="98"/>
      <c r="JV28" s="98"/>
      <c r="JW28" s="98"/>
      <c r="JX28" s="98"/>
      <c r="JY28" s="98"/>
      <c r="JZ28" s="98"/>
      <c r="KA28" s="98"/>
      <c r="KB28" s="98"/>
      <c r="KC28" s="98"/>
      <c r="KD28" s="98"/>
      <c r="KE28" s="98"/>
      <c r="KF28" s="98"/>
      <c r="KG28" s="98"/>
      <c r="KH28" s="98"/>
      <c r="KI28" s="98"/>
      <c r="KJ28" s="98"/>
      <c r="KK28" s="98"/>
      <c r="KL28" s="98"/>
      <c r="KM28" s="98"/>
      <c r="KN28" s="98"/>
      <c r="KO28" s="98"/>
      <c r="KP28" s="98"/>
      <c r="KQ28" s="98"/>
      <c r="KR28" s="98"/>
      <c r="KS28" s="98"/>
      <c r="KT28" s="98"/>
      <c r="KU28" s="98"/>
      <c r="KV28" s="98"/>
      <c r="KW28" s="98"/>
      <c r="KX28" s="98"/>
      <c r="KY28" s="98"/>
      <c r="KZ28" s="98"/>
      <c r="LA28" s="98"/>
      <c r="LB28" s="98"/>
      <c r="LC28" s="98"/>
      <c r="LD28" s="98"/>
      <c r="LE28" s="98"/>
      <c r="LF28" s="98"/>
      <c r="LG28" s="98"/>
      <c r="LH28" s="98"/>
      <c r="LI28" s="98"/>
      <c r="LJ28" s="98"/>
      <c r="LK28" s="98"/>
      <c r="LL28" s="98"/>
      <c r="LM28" s="98"/>
      <c r="LN28" s="98"/>
      <c r="LO28" s="98"/>
      <c r="LP28" s="98"/>
      <c r="LQ28" s="98"/>
      <c r="LR28" s="98"/>
      <c r="LS28" s="98"/>
      <c r="LT28" s="98"/>
      <c r="LU28" s="98"/>
      <c r="LV28" s="98"/>
      <c r="LW28" s="98"/>
      <c r="LX28" s="98"/>
      <c r="LY28" s="98"/>
      <c r="LZ28" s="98"/>
      <c r="MA28" s="98"/>
      <c r="MB28" s="98"/>
      <c r="MC28" s="98"/>
      <c r="MD28" s="98"/>
      <c r="ME28" s="98"/>
      <c r="MF28" s="98"/>
      <c r="MG28" s="98"/>
      <c r="MH28" s="98"/>
      <c r="MI28" s="98"/>
      <c r="MJ28" s="98"/>
      <c r="MK28" s="98"/>
      <c r="ML28" s="98"/>
      <c r="MM28" s="98"/>
      <c r="MN28" s="98"/>
      <c r="MO28" s="98"/>
      <c r="MP28" s="98"/>
      <c r="MQ28" s="98"/>
      <c r="MR28" s="98"/>
      <c r="MS28" s="98"/>
      <c r="MT28" s="98"/>
      <c r="MU28" s="98"/>
      <c r="MV28" s="98"/>
      <c r="MW28" s="98"/>
      <c r="MX28" s="98"/>
      <c r="MY28" s="98"/>
    </row>
    <row r="29" spans="2:363" s="97" customFormat="1" ht="38.25" customHeight="1">
      <c r="B29" s="458" t="s">
        <v>45</v>
      </c>
      <c r="C29" s="25" t="s">
        <v>22</v>
      </c>
      <c r="D29" s="6"/>
      <c r="E29" s="6"/>
      <c r="F29" s="6"/>
      <c r="G29" s="11">
        <f t="shared" si="1"/>
        <v>0</v>
      </c>
      <c r="I29" s="119"/>
      <c r="J29" s="119"/>
      <c r="K29" s="119"/>
      <c r="L29" s="119"/>
      <c r="M29" s="119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85" t="s">
        <v>737</v>
      </c>
      <c r="AS29" s="87" t="s">
        <v>261</v>
      </c>
      <c r="AT29" s="88" t="s">
        <v>273</v>
      </c>
      <c r="AU29" s="85"/>
      <c r="AV29" s="85"/>
      <c r="AW29" s="85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  <c r="IW29" s="98"/>
      <c r="IX29" s="98"/>
      <c r="IY29" s="98"/>
      <c r="IZ29" s="98"/>
      <c r="JA29" s="98"/>
      <c r="JB29" s="98"/>
      <c r="JC29" s="98"/>
      <c r="JD29" s="98"/>
      <c r="JE29" s="98"/>
      <c r="JF29" s="98"/>
      <c r="JG29" s="98"/>
      <c r="JH29" s="98"/>
      <c r="JI29" s="98"/>
      <c r="JJ29" s="98"/>
      <c r="JK29" s="98"/>
      <c r="JL29" s="98"/>
      <c r="JM29" s="98"/>
      <c r="JN29" s="98"/>
      <c r="JO29" s="98"/>
      <c r="JP29" s="98"/>
      <c r="JQ29" s="98"/>
      <c r="JR29" s="98"/>
      <c r="JS29" s="98"/>
      <c r="JT29" s="98"/>
      <c r="JU29" s="98"/>
      <c r="JV29" s="98"/>
      <c r="JW29" s="98"/>
      <c r="JX29" s="98"/>
      <c r="JY29" s="98"/>
      <c r="JZ29" s="98"/>
      <c r="KA29" s="98"/>
      <c r="KB29" s="98"/>
      <c r="KC29" s="98"/>
      <c r="KD29" s="98"/>
      <c r="KE29" s="98"/>
      <c r="KF29" s="98"/>
      <c r="KG29" s="98"/>
      <c r="KH29" s="98"/>
      <c r="KI29" s="98"/>
      <c r="KJ29" s="98"/>
      <c r="KK29" s="98"/>
      <c r="KL29" s="98"/>
      <c r="KM29" s="98"/>
      <c r="KN29" s="98"/>
      <c r="KO29" s="98"/>
      <c r="KP29" s="98"/>
      <c r="KQ29" s="98"/>
      <c r="KR29" s="98"/>
      <c r="KS29" s="98"/>
      <c r="KT29" s="98"/>
      <c r="KU29" s="98"/>
      <c r="KV29" s="98"/>
      <c r="KW29" s="98"/>
      <c r="KX29" s="98"/>
      <c r="KY29" s="98"/>
      <c r="KZ29" s="98"/>
      <c r="LA29" s="98"/>
      <c r="LB29" s="98"/>
      <c r="LC29" s="98"/>
      <c r="LD29" s="98"/>
      <c r="LE29" s="98"/>
      <c r="LF29" s="98"/>
      <c r="LG29" s="98"/>
      <c r="LH29" s="98"/>
      <c r="LI29" s="98"/>
      <c r="LJ29" s="98"/>
      <c r="LK29" s="98"/>
      <c r="LL29" s="98"/>
      <c r="LM29" s="98"/>
      <c r="LN29" s="98"/>
      <c r="LO29" s="98"/>
      <c r="LP29" s="98"/>
      <c r="LQ29" s="98"/>
      <c r="LR29" s="98"/>
      <c r="LS29" s="98"/>
      <c r="LT29" s="98"/>
      <c r="LU29" s="98"/>
      <c r="LV29" s="98"/>
      <c r="LW29" s="98"/>
      <c r="LX29" s="98"/>
      <c r="LY29" s="98"/>
      <c r="LZ29" s="98"/>
      <c r="MA29" s="98"/>
      <c r="MB29" s="98"/>
      <c r="MC29" s="98"/>
      <c r="MD29" s="98"/>
      <c r="ME29" s="98"/>
      <c r="MF29" s="98"/>
      <c r="MG29" s="98"/>
      <c r="MH29" s="98"/>
      <c r="MI29" s="98"/>
      <c r="MJ29" s="98"/>
      <c r="MK29" s="98"/>
      <c r="ML29" s="98"/>
      <c r="MM29" s="98"/>
      <c r="MN29" s="98"/>
      <c r="MO29" s="98"/>
      <c r="MP29" s="98"/>
      <c r="MQ29" s="98"/>
      <c r="MR29" s="98"/>
      <c r="MS29" s="98"/>
      <c r="MT29" s="98"/>
      <c r="MU29" s="98"/>
      <c r="MV29" s="98"/>
      <c r="MW29" s="98"/>
      <c r="MX29" s="98"/>
      <c r="MY29" s="98"/>
    </row>
    <row r="30" spans="2:363" s="97" customFormat="1" ht="33" customHeight="1">
      <c r="B30" s="459"/>
      <c r="C30" s="25" t="s">
        <v>23</v>
      </c>
      <c r="D30" s="6"/>
      <c r="E30" s="6"/>
      <c r="F30" s="6"/>
      <c r="G30" s="11">
        <f t="shared" si="1"/>
        <v>0</v>
      </c>
      <c r="I30" s="119"/>
      <c r="J30" s="119"/>
      <c r="K30" s="119"/>
      <c r="L30" s="119"/>
      <c r="M30" s="119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85" t="s">
        <v>742</v>
      </c>
      <c r="AS30" s="87" t="s">
        <v>261</v>
      </c>
      <c r="AT30" s="88" t="s">
        <v>274</v>
      </c>
      <c r="AU30" s="85"/>
      <c r="AV30" s="85"/>
      <c r="AW30" s="85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  <c r="IR30" s="98"/>
      <c r="IS30" s="98"/>
      <c r="IT30" s="98"/>
      <c r="IU30" s="98"/>
      <c r="IV30" s="98"/>
      <c r="IW30" s="98"/>
      <c r="IX30" s="98"/>
      <c r="IY30" s="98"/>
      <c r="IZ30" s="98"/>
      <c r="JA30" s="98"/>
      <c r="JB30" s="98"/>
      <c r="JC30" s="98"/>
      <c r="JD30" s="98"/>
      <c r="JE30" s="98"/>
      <c r="JF30" s="98"/>
      <c r="JG30" s="98"/>
      <c r="JH30" s="98"/>
      <c r="JI30" s="98"/>
      <c r="JJ30" s="98"/>
      <c r="JK30" s="98"/>
      <c r="JL30" s="98"/>
      <c r="JM30" s="98"/>
      <c r="JN30" s="98"/>
      <c r="JO30" s="98"/>
      <c r="JP30" s="98"/>
      <c r="JQ30" s="98"/>
      <c r="JR30" s="98"/>
      <c r="JS30" s="98"/>
      <c r="JT30" s="98"/>
      <c r="JU30" s="98"/>
      <c r="JV30" s="98"/>
      <c r="JW30" s="98"/>
      <c r="JX30" s="98"/>
      <c r="JY30" s="98"/>
      <c r="JZ30" s="98"/>
      <c r="KA30" s="98"/>
      <c r="KB30" s="98"/>
      <c r="KC30" s="98"/>
      <c r="KD30" s="98"/>
      <c r="KE30" s="98"/>
      <c r="KF30" s="98"/>
      <c r="KG30" s="98"/>
      <c r="KH30" s="98"/>
      <c r="KI30" s="98"/>
      <c r="KJ30" s="98"/>
      <c r="KK30" s="98"/>
      <c r="KL30" s="98"/>
      <c r="KM30" s="98"/>
      <c r="KN30" s="98"/>
      <c r="KO30" s="98"/>
      <c r="KP30" s="98"/>
      <c r="KQ30" s="98"/>
      <c r="KR30" s="98"/>
      <c r="KS30" s="98"/>
      <c r="KT30" s="98"/>
      <c r="KU30" s="98"/>
      <c r="KV30" s="98"/>
      <c r="KW30" s="98"/>
      <c r="KX30" s="98"/>
      <c r="KY30" s="98"/>
      <c r="KZ30" s="98"/>
      <c r="LA30" s="98"/>
      <c r="LB30" s="98"/>
      <c r="LC30" s="98"/>
      <c r="LD30" s="98"/>
      <c r="LE30" s="98"/>
      <c r="LF30" s="98"/>
      <c r="LG30" s="98"/>
      <c r="LH30" s="98"/>
      <c r="LI30" s="98"/>
      <c r="LJ30" s="98"/>
      <c r="LK30" s="98"/>
      <c r="LL30" s="98"/>
      <c r="LM30" s="98"/>
      <c r="LN30" s="98"/>
      <c r="LO30" s="98"/>
      <c r="LP30" s="98"/>
      <c r="LQ30" s="98"/>
      <c r="LR30" s="98"/>
      <c r="LS30" s="98"/>
      <c r="LT30" s="98"/>
      <c r="LU30" s="98"/>
      <c r="LV30" s="98"/>
      <c r="LW30" s="98"/>
      <c r="LX30" s="98"/>
      <c r="LY30" s="98"/>
      <c r="LZ30" s="98"/>
      <c r="MA30" s="98"/>
      <c r="MB30" s="98"/>
      <c r="MC30" s="98"/>
      <c r="MD30" s="98"/>
      <c r="ME30" s="98"/>
      <c r="MF30" s="98"/>
      <c r="MG30" s="98"/>
      <c r="MH30" s="98"/>
      <c r="MI30" s="98"/>
      <c r="MJ30" s="98"/>
      <c r="MK30" s="98"/>
      <c r="ML30" s="98"/>
      <c r="MM30" s="98"/>
      <c r="MN30" s="98"/>
      <c r="MO30" s="98"/>
      <c r="MP30" s="98"/>
      <c r="MQ30" s="98"/>
      <c r="MR30" s="98"/>
      <c r="MS30" s="98"/>
      <c r="MT30" s="98"/>
      <c r="MU30" s="98"/>
      <c r="MV30" s="98"/>
      <c r="MW30" s="98"/>
      <c r="MX30" s="98"/>
      <c r="MY30" s="98"/>
    </row>
    <row r="31" spans="2:363" s="97" customFormat="1" ht="28.5" customHeight="1">
      <c r="B31" s="456" t="s">
        <v>149</v>
      </c>
      <c r="C31" s="25" t="s">
        <v>22</v>
      </c>
      <c r="D31" s="6"/>
      <c r="E31" s="6"/>
      <c r="F31" s="6"/>
      <c r="G31" s="11">
        <f t="shared" si="1"/>
        <v>0</v>
      </c>
      <c r="I31" s="119"/>
      <c r="J31" s="119"/>
      <c r="K31" s="119"/>
      <c r="L31" s="119"/>
      <c r="M31" s="119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85" t="s">
        <v>765</v>
      </c>
      <c r="AS31" s="87" t="s">
        <v>261</v>
      </c>
      <c r="AT31" s="88" t="s">
        <v>275</v>
      </c>
      <c r="AU31" s="85"/>
      <c r="AV31" s="85"/>
      <c r="AW31" s="85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  <c r="IR31" s="98"/>
      <c r="IS31" s="98"/>
      <c r="IT31" s="98"/>
      <c r="IU31" s="98"/>
      <c r="IV31" s="98"/>
      <c r="IW31" s="98"/>
      <c r="IX31" s="98"/>
      <c r="IY31" s="98"/>
      <c r="IZ31" s="98"/>
      <c r="JA31" s="98"/>
      <c r="JB31" s="98"/>
      <c r="JC31" s="98"/>
      <c r="JD31" s="98"/>
      <c r="JE31" s="98"/>
      <c r="JF31" s="98"/>
      <c r="JG31" s="98"/>
      <c r="JH31" s="98"/>
      <c r="JI31" s="98"/>
      <c r="JJ31" s="98"/>
      <c r="JK31" s="98"/>
      <c r="JL31" s="98"/>
      <c r="JM31" s="98"/>
      <c r="JN31" s="98"/>
      <c r="JO31" s="98"/>
      <c r="JP31" s="98"/>
      <c r="JQ31" s="98"/>
      <c r="JR31" s="98"/>
      <c r="JS31" s="98"/>
      <c r="JT31" s="98"/>
      <c r="JU31" s="98"/>
      <c r="JV31" s="98"/>
      <c r="JW31" s="98"/>
      <c r="JX31" s="98"/>
      <c r="JY31" s="98"/>
      <c r="JZ31" s="98"/>
      <c r="KA31" s="98"/>
      <c r="KB31" s="98"/>
      <c r="KC31" s="98"/>
      <c r="KD31" s="98"/>
      <c r="KE31" s="98"/>
      <c r="KF31" s="98"/>
      <c r="KG31" s="98"/>
      <c r="KH31" s="98"/>
      <c r="KI31" s="98"/>
      <c r="KJ31" s="98"/>
      <c r="KK31" s="98"/>
      <c r="KL31" s="98"/>
      <c r="KM31" s="98"/>
      <c r="KN31" s="98"/>
      <c r="KO31" s="98"/>
      <c r="KP31" s="98"/>
      <c r="KQ31" s="98"/>
      <c r="KR31" s="98"/>
      <c r="KS31" s="98"/>
      <c r="KT31" s="98"/>
      <c r="KU31" s="98"/>
      <c r="KV31" s="98"/>
      <c r="KW31" s="98"/>
      <c r="KX31" s="98"/>
      <c r="KY31" s="98"/>
      <c r="KZ31" s="98"/>
      <c r="LA31" s="98"/>
      <c r="LB31" s="98"/>
      <c r="LC31" s="98"/>
      <c r="LD31" s="98"/>
      <c r="LE31" s="98"/>
      <c r="LF31" s="98"/>
      <c r="LG31" s="98"/>
      <c r="LH31" s="98"/>
      <c r="LI31" s="98"/>
      <c r="LJ31" s="98"/>
      <c r="LK31" s="98"/>
      <c r="LL31" s="98"/>
      <c r="LM31" s="98"/>
      <c r="LN31" s="98"/>
      <c r="LO31" s="98"/>
      <c r="LP31" s="98"/>
      <c r="LQ31" s="98"/>
      <c r="LR31" s="98"/>
      <c r="LS31" s="98"/>
      <c r="LT31" s="98"/>
      <c r="LU31" s="98"/>
      <c r="LV31" s="98"/>
      <c r="LW31" s="98"/>
      <c r="LX31" s="98"/>
      <c r="LY31" s="98"/>
      <c r="LZ31" s="98"/>
      <c r="MA31" s="98"/>
      <c r="MB31" s="98"/>
      <c r="MC31" s="98"/>
      <c r="MD31" s="98"/>
      <c r="ME31" s="98"/>
      <c r="MF31" s="98"/>
      <c r="MG31" s="98"/>
      <c r="MH31" s="98"/>
      <c r="MI31" s="98"/>
      <c r="MJ31" s="98"/>
      <c r="MK31" s="98"/>
      <c r="ML31" s="98"/>
      <c r="MM31" s="98"/>
      <c r="MN31" s="98"/>
      <c r="MO31" s="98"/>
      <c r="MP31" s="98"/>
      <c r="MQ31" s="98"/>
      <c r="MR31" s="98"/>
      <c r="MS31" s="98"/>
      <c r="MT31" s="98"/>
      <c r="MU31" s="98"/>
      <c r="MV31" s="98"/>
      <c r="MW31" s="98"/>
      <c r="MX31" s="98"/>
      <c r="MY31" s="98"/>
    </row>
    <row r="32" spans="2:363" s="97" customFormat="1" ht="19.5" customHeight="1">
      <c r="B32" s="457"/>
      <c r="C32" s="25" t="s">
        <v>23</v>
      </c>
      <c r="D32" s="6"/>
      <c r="E32" s="6"/>
      <c r="F32" s="6"/>
      <c r="G32" s="11">
        <f t="shared" si="1"/>
        <v>0</v>
      </c>
      <c r="I32" s="119"/>
      <c r="J32" s="119"/>
      <c r="K32" s="119"/>
      <c r="L32" s="119"/>
      <c r="M32" s="119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85" t="s">
        <v>799</v>
      </c>
      <c r="AS32" s="87" t="s">
        <v>261</v>
      </c>
      <c r="AT32" s="88" t="s">
        <v>276</v>
      </c>
      <c r="AU32" s="85"/>
      <c r="AV32" s="85"/>
      <c r="AW32" s="85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  <c r="IW32" s="98"/>
      <c r="IX32" s="98"/>
      <c r="IY32" s="98"/>
      <c r="IZ32" s="98"/>
      <c r="JA32" s="98"/>
      <c r="JB32" s="98"/>
      <c r="JC32" s="98"/>
      <c r="JD32" s="98"/>
      <c r="JE32" s="98"/>
      <c r="JF32" s="98"/>
      <c r="JG32" s="98"/>
      <c r="JH32" s="98"/>
      <c r="JI32" s="98"/>
      <c r="JJ32" s="98"/>
      <c r="JK32" s="98"/>
      <c r="JL32" s="98"/>
      <c r="JM32" s="98"/>
      <c r="JN32" s="98"/>
      <c r="JO32" s="98"/>
      <c r="JP32" s="98"/>
      <c r="JQ32" s="98"/>
      <c r="JR32" s="98"/>
      <c r="JS32" s="98"/>
      <c r="JT32" s="98"/>
      <c r="JU32" s="98"/>
      <c r="JV32" s="98"/>
      <c r="JW32" s="98"/>
      <c r="JX32" s="98"/>
      <c r="JY32" s="98"/>
      <c r="JZ32" s="98"/>
      <c r="KA32" s="98"/>
      <c r="KB32" s="98"/>
      <c r="KC32" s="98"/>
      <c r="KD32" s="98"/>
      <c r="KE32" s="98"/>
      <c r="KF32" s="98"/>
      <c r="KG32" s="98"/>
      <c r="KH32" s="98"/>
      <c r="KI32" s="98"/>
      <c r="KJ32" s="98"/>
      <c r="KK32" s="98"/>
      <c r="KL32" s="98"/>
      <c r="KM32" s="98"/>
      <c r="KN32" s="98"/>
      <c r="KO32" s="98"/>
      <c r="KP32" s="98"/>
      <c r="KQ32" s="98"/>
      <c r="KR32" s="98"/>
      <c r="KS32" s="98"/>
      <c r="KT32" s="98"/>
      <c r="KU32" s="98"/>
      <c r="KV32" s="98"/>
      <c r="KW32" s="98"/>
      <c r="KX32" s="98"/>
      <c r="KY32" s="98"/>
      <c r="KZ32" s="98"/>
      <c r="LA32" s="98"/>
      <c r="LB32" s="98"/>
      <c r="LC32" s="98"/>
      <c r="LD32" s="98"/>
      <c r="LE32" s="98"/>
      <c r="LF32" s="98"/>
      <c r="LG32" s="98"/>
      <c r="LH32" s="98"/>
      <c r="LI32" s="98"/>
      <c r="LJ32" s="98"/>
      <c r="LK32" s="98"/>
      <c r="LL32" s="98"/>
      <c r="LM32" s="98"/>
      <c r="LN32" s="98"/>
      <c r="LO32" s="98"/>
      <c r="LP32" s="98"/>
      <c r="LQ32" s="98"/>
      <c r="LR32" s="98"/>
      <c r="LS32" s="98"/>
      <c r="LT32" s="98"/>
      <c r="LU32" s="98"/>
      <c r="LV32" s="98"/>
      <c r="LW32" s="98"/>
      <c r="LX32" s="98"/>
      <c r="LY32" s="98"/>
      <c r="LZ32" s="98"/>
      <c r="MA32" s="98"/>
      <c r="MB32" s="98"/>
      <c r="MC32" s="98"/>
      <c r="MD32" s="98"/>
      <c r="ME32" s="98"/>
      <c r="MF32" s="98"/>
      <c r="MG32" s="98"/>
      <c r="MH32" s="98"/>
      <c r="MI32" s="98"/>
      <c r="MJ32" s="98"/>
      <c r="MK32" s="98"/>
      <c r="ML32" s="98"/>
      <c r="MM32" s="98"/>
      <c r="MN32" s="98"/>
      <c r="MO32" s="98"/>
      <c r="MP32" s="98"/>
      <c r="MQ32" s="98"/>
      <c r="MR32" s="98"/>
      <c r="MS32" s="98"/>
      <c r="MT32" s="98"/>
      <c r="MU32" s="98"/>
      <c r="MV32" s="98"/>
      <c r="MW32" s="98"/>
      <c r="MX32" s="98"/>
      <c r="MY32" s="98"/>
    </row>
    <row r="33" spans="2:363" s="97" customFormat="1" ht="27.75" customHeight="1">
      <c r="B33" s="44"/>
      <c r="C33" s="14" t="s">
        <v>127</v>
      </c>
      <c r="D33" s="52" t="s">
        <v>128</v>
      </c>
      <c r="E33" s="448" t="s">
        <v>129</v>
      </c>
      <c r="F33" s="449"/>
      <c r="G33" s="450"/>
      <c r="H33" s="115"/>
      <c r="I33" s="119"/>
      <c r="J33" s="119"/>
      <c r="K33" s="119"/>
      <c r="L33" s="119"/>
      <c r="M33" s="119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85" t="s">
        <v>800</v>
      </c>
      <c r="AS33" s="87" t="s">
        <v>261</v>
      </c>
      <c r="AT33" s="88" t="s">
        <v>277</v>
      </c>
      <c r="AU33" s="85"/>
      <c r="AV33" s="85"/>
      <c r="AW33" s="85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  <c r="IS33" s="98"/>
      <c r="IT33" s="98"/>
      <c r="IU33" s="98"/>
      <c r="IV33" s="98"/>
      <c r="IW33" s="98"/>
      <c r="IX33" s="98"/>
      <c r="IY33" s="98"/>
      <c r="IZ33" s="98"/>
      <c r="JA33" s="98"/>
      <c r="JB33" s="98"/>
      <c r="JC33" s="98"/>
      <c r="JD33" s="98"/>
      <c r="JE33" s="98"/>
      <c r="JF33" s="98"/>
      <c r="JG33" s="98"/>
      <c r="JH33" s="98"/>
      <c r="JI33" s="98"/>
      <c r="JJ33" s="98"/>
      <c r="JK33" s="98"/>
      <c r="JL33" s="98"/>
      <c r="JM33" s="98"/>
      <c r="JN33" s="98"/>
      <c r="JO33" s="98"/>
      <c r="JP33" s="98"/>
      <c r="JQ33" s="98"/>
      <c r="JR33" s="98"/>
      <c r="JS33" s="98"/>
      <c r="JT33" s="98"/>
      <c r="JU33" s="98"/>
      <c r="JV33" s="98"/>
      <c r="JW33" s="98"/>
      <c r="JX33" s="98"/>
      <c r="JY33" s="98"/>
      <c r="JZ33" s="98"/>
      <c r="KA33" s="98"/>
      <c r="KB33" s="98"/>
      <c r="KC33" s="98"/>
      <c r="KD33" s="98"/>
      <c r="KE33" s="98"/>
      <c r="KF33" s="98"/>
      <c r="KG33" s="98"/>
      <c r="KH33" s="98"/>
      <c r="KI33" s="98"/>
      <c r="KJ33" s="98"/>
      <c r="KK33" s="98"/>
      <c r="KL33" s="98"/>
      <c r="KM33" s="98"/>
      <c r="KN33" s="98"/>
      <c r="KO33" s="98"/>
      <c r="KP33" s="98"/>
      <c r="KQ33" s="98"/>
      <c r="KR33" s="98"/>
      <c r="KS33" s="98"/>
      <c r="KT33" s="98"/>
      <c r="KU33" s="98"/>
      <c r="KV33" s="98"/>
      <c r="KW33" s="98"/>
      <c r="KX33" s="98"/>
      <c r="KY33" s="98"/>
      <c r="KZ33" s="98"/>
      <c r="LA33" s="98"/>
      <c r="LB33" s="98"/>
      <c r="LC33" s="98"/>
      <c r="LD33" s="98"/>
      <c r="LE33" s="98"/>
      <c r="LF33" s="98"/>
      <c r="LG33" s="98"/>
      <c r="LH33" s="98"/>
      <c r="LI33" s="98"/>
      <c r="LJ33" s="98"/>
      <c r="LK33" s="98"/>
      <c r="LL33" s="98"/>
      <c r="LM33" s="98"/>
      <c r="LN33" s="98"/>
      <c r="LO33" s="98"/>
      <c r="LP33" s="98"/>
      <c r="LQ33" s="98"/>
      <c r="LR33" s="98"/>
      <c r="LS33" s="98"/>
      <c r="LT33" s="98"/>
      <c r="LU33" s="98"/>
      <c r="LV33" s="98"/>
      <c r="LW33" s="98"/>
      <c r="LX33" s="98"/>
      <c r="LY33" s="98"/>
      <c r="LZ33" s="98"/>
      <c r="MA33" s="98"/>
      <c r="MB33" s="98"/>
      <c r="MC33" s="98"/>
      <c r="MD33" s="98"/>
      <c r="ME33" s="98"/>
      <c r="MF33" s="98"/>
      <c r="MG33" s="98"/>
      <c r="MH33" s="98"/>
      <c r="MI33" s="98"/>
      <c r="MJ33" s="98"/>
      <c r="MK33" s="98"/>
      <c r="ML33" s="98"/>
      <c r="MM33" s="98"/>
      <c r="MN33" s="98"/>
      <c r="MO33" s="98"/>
      <c r="MP33" s="98"/>
      <c r="MQ33" s="98"/>
      <c r="MR33" s="98"/>
      <c r="MS33" s="98"/>
      <c r="MT33" s="98"/>
      <c r="MU33" s="98"/>
      <c r="MV33" s="98"/>
      <c r="MW33" s="98"/>
      <c r="MX33" s="98"/>
      <c r="MY33" s="98"/>
    </row>
    <row r="34" spans="2:363" s="97" customFormat="1" ht="25.5" customHeight="1">
      <c r="B34" s="44" t="s">
        <v>89</v>
      </c>
      <c r="C34" s="445"/>
      <c r="D34" s="442"/>
      <c r="E34" s="438"/>
      <c r="F34" s="438"/>
      <c r="G34" s="439"/>
      <c r="H34" s="115"/>
      <c r="I34" s="119"/>
      <c r="J34" s="119"/>
      <c r="K34" s="119"/>
      <c r="L34" s="119"/>
      <c r="M34" s="119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85" t="s">
        <v>833</v>
      </c>
      <c r="AS34" s="87" t="s">
        <v>261</v>
      </c>
      <c r="AT34" s="88" t="s">
        <v>278</v>
      </c>
      <c r="AU34" s="85"/>
      <c r="AV34" s="85"/>
      <c r="AW34" s="85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  <c r="IT34" s="98"/>
      <c r="IU34" s="98"/>
      <c r="IV34" s="98"/>
      <c r="IW34" s="98"/>
      <c r="IX34" s="98"/>
      <c r="IY34" s="98"/>
      <c r="IZ34" s="98"/>
      <c r="JA34" s="98"/>
      <c r="JB34" s="98"/>
      <c r="JC34" s="98"/>
      <c r="JD34" s="98"/>
      <c r="JE34" s="98"/>
      <c r="JF34" s="98"/>
      <c r="JG34" s="98"/>
      <c r="JH34" s="98"/>
      <c r="JI34" s="98"/>
      <c r="JJ34" s="98"/>
      <c r="JK34" s="98"/>
      <c r="JL34" s="98"/>
      <c r="JM34" s="98"/>
      <c r="JN34" s="98"/>
      <c r="JO34" s="98"/>
      <c r="JP34" s="98"/>
      <c r="JQ34" s="98"/>
      <c r="JR34" s="98"/>
      <c r="JS34" s="98"/>
      <c r="JT34" s="98"/>
      <c r="JU34" s="98"/>
      <c r="JV34" s="98"/>
      <c r="JW34" s="98"/>
      <c r="JX34" s="98"/>
      <c r="JY34" s="98"/>
      <c r="JZ34" s="98"/>
      <c r="KA34" s="98"/>
      <c r="KB34" s="98"/>
      <c r="KC34" s="98"/>
      <c r="KD34" s="98"/>
      <c r="KE34" s="98"/>
      <c r="KF34" s="98"/>
      <c r="KG34" s="98"/>
      <c r="KH34" s="98"/>
      <c r="KI34" s="98"/>
      <c r="KJ34" s="98"/>
      <c r="KK34" s="98"/>
      <c r="KL34" s="98"/>
      <c r="KM34" s="98"/>
      <c r="KN34" s="98"/>
      <c r="KO34" s="98"/>
      <c r="KP34" s="98"/>
      <c r="KQ34" s="98"/>
      <c r="KR34" s="98"/>
      <c r="KS34" s="98"/>
      <c r="KT34" s="98"/>
      <c r="KU34" s="98"/>
      <c r="KV34" s="98"/>
      <c r="KW34" s="98"/>
      <c r="KX34" s="98"/>
      <c r="KY34" s="98"/>
      <c r="KZ34" s="98"/>
      <c r="LA34" s="98"/>
      <c r="LB34" s="98"/>
      <c r="LC34" s="98"/>
      <c r="LD34" s="98"/>
      <c r="LE34" s="98"/>
      <c r="LF34" s="98"/>
      <c r="LG34" s="98"/>
      <c r="LH34" s="98"/>
      <c r="LI34" s="98"/>
      <c r="LJ34" s="98"/>
      <c r="LK34" s="98"/>
      <c r="LL34" s="98"/>
      <c r="LM34" s="98"/>
      <c r="LN34" s="98"/>
      <c r="LO34" s="98"/>
      <c r="LP34" s="98"/>
      <c r="LQ34" s="98"/>
      <c r="LR34" s="98"/>
      <c r="LS34" s="98"/>
      <c r="LT34" s="98"/>
      <c r="LU34" s="98"/>
      <c r="LV34" s="98"/>
      <c r="LW34" s="98"/>
      <c r="LX34" s="98"/>
      <c r="LY34" s="98"/>
      <c r="LZ34" s="98"/>
      <c r="MA34" s="98"/>
      <c r="MB34" s="98"/>
      <c r="MC34" s="98"/>
      <c r="MD34" s="98"/>
      <c r="ME34" s="98"/>
      <c r="MF34" s="98"/>
      <c r="MG34" s="98"/>
      <c r="MH34" s="98"/>
      <c r="MI34" s="98"/>
      <c r="MJ34" s="98"/>
      <c r="MK34" s="98"/>
      <c r="ML34" s="98"/>
      <c r="MM34" s="98"/>
      <c r="MN34" s="98"/>
      <c r="MO34" s="98"/>
      <c r="MP34" s="98"/>
      <c r="MQ34" s="98"/>
      <c r="MR34" s="98"/>
      <c r="MS34" s="98"/>
      <c r="MT34" s="98"/>
      <c r="MU34" s="98"/>
      <c r="MV34" s="98"/>
      <c r="MW34" s="98"/>
      <c r="MX34" s="98"/>
      <c r="MY34" s="98"/>
    </row>
    <row r="35" spans="2:363" s="97" customFormat="1" ht="30.75" customHeight="1">
      <c r="B35" s="44" t="s">
        <v>90</v>
      </c>
      <c r="C35" s="446"/>
      <c r="D35" s="443"/>
      <c r="E35" s="438"/>
      <c r="F35" s="438"/>
      <c r="G35" s="439"/>
      <c r="H35" s="115"/>
      <c r="I35" s="119"/>
      <c r="J35" s="119"/>
      <c r="K35" s="119"/>
      <c r="L35" s="119"/>
      <c r="M35" s="119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85" t="s">
        <v>865</v>
      </c>
      <c r="AS35" s="87" t="s">
        <v>261</v>
      </c>
      <c r="AT35" s="88" t="s">
        <v>279</v>
      </c>
      <c r="AU35" s="85"/>
      <c r="AV35" s="85"/>
      <c r="AW35" s="85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  <c r="IT35" s="98"/>
      <c r="IU35" s="98"/>
      <c r="IV35" s="98"/>
      <c r="IW35" s="98"/>
      <c r="IX35" s="98"/>
      <c r="IY35" s="98"/>
      <c r="IZ35" s="98"/>
      <c r="JA35" s="98"/>
      <c r="JB35" s="98"/>
      <c r="JC35" s="98"/>
      <c r="JD35" s="98"/>
      <c r="JE35" s="98"/>
      <c r="JF35" s="98"/>
      <c r="JG35" s="98"/>
      <c r="JH35" s="98"/>
      <c r="JI35" s="98"/>
      <c r="JJ35" s="98"/>
      <c r="JK35" s="98"/>
      <c r="JL35" s="98"/>
      <c r="JM35" s="98"/>
      <c r="JN35" s="98"/>
      <c r="JO35" s="98"/>
      <c r="JP35" s="98"/>
      <c r="JQ35" s="98"/>
      <c r="JR35" s="98"/>
      <c r="JS35" s="98"/>
      <c r="JT35" s="98"/>
      <c r="JU35" s="98"/>
      <c r="JV35" s="98"/>
      <c r="JW35" s="98"/>
      <c r="JX35" s="98"/>
      <c r="JY35" s="98"/>
      <c r="JZ35" s="98"/>
      <c r="KA35" s="98"/>
      <c r="KB35" s="98"/>
      <c r="KC35" s="98"/>
      <c r="KD35" s="98"/>
      <c r="KE35" s="98"/>
      <c r="KF35" s="98"/>
      <c r="KG35" s="98"/>
      <c r="KH35" s="98"/>
      <c r="KI35" s="98"/>
      <c r="KJ35" s="98"/>
      <c r="KK35" s="98"/>
      <c r="KL35" s="98"/>
      <c r="KM35" s="98"/>
      <c r="KN35" s="98"/>
      <c r="KO35" s="98"/>
      <c r="KP35" s="98"/>
      <c r="KQ35" s="98"/>
      <c r="KR35" s="98"/>
      <c r="KS35" s="98"/>
      <c r="KT35" s="98"/>
      <c r="KU35" s="98"/>
      <c r="KV35" s="98"/>
      <c r="KW35" s="98"/>
      <c r="KX35" s="98"/>
      <c r="KY35" s="98"/>
      <c r="KZ35" s="98"/>
      <c r="LA35" s="98"/>
      <c r="LB35" s="98"/>
      <c r="LC35" s="98"/>
      <c r="LD35" s="98"/>
      <c r="LE35" s="98"/>
      <c r="LF35" s="98"/>
      <c r="LG35" s="98"/>
      <c r="LH35" s="98"/>
      <c r="LI35" s="98"/>
      <c r="LJ35" s="98"/>
      <c r="LK35" s="98"/>
      <c r="LL35" s="98"/>
      <c r="LM35" s="98"/>
      <c r="LN35" s="98"/>
      <c r="LO35" s="98"/>
      <c r="LP35" s="98"/>
      <c r="LQ35" s="98"/>
      <c r="LR35" s="98"/>
      <c r="LS35" s="98"/>
      <c r="LT35" s="98"/>
      <c r="LU35" s="98"/>
      <c r="LV35" s="98"/>
      <c r="LW35" s="98"/>
      <c r="LX35" s="98"/>
      <c r="LY35" s="98"/>
      <c r="LZ35" s="98"/>
      <c r="MA35" s="98"/>
      <c r="MB35" s="98"/>
      <c r="MC35" s="98"/>
      <c r="MD35" s="98"/>
      <c r="ME35" s="98"/>
      <c r="MF35" s="98"/>
      <c r="MG35" s="98"/>
      <c r="MH35" s="98"/>
      <c r="MI35" s="98"/>
      <c r="MJ35" s="98"/>
      <c r="MK35" s="98"/>
      <c r="ML35" s="98"/>
      <c r="MM35" s="98"/>
      <c r="MN35" s="98"/>
      <c r="MO35" s="98"/>
      <c r="MP35" s="98"/>
      <c r="MQ35" s="98"/>
      <c r="MR35" s="98"/>
      <c r="MS35" s="98"/>
      <c r="MT35" s="98"/>
      <c r="MU35" s="98"/>
      <c r="MV35" s="98"/>
      <c r="MW35" s="98"/>
      <c r="MX35" s="98"/>
      <c r="MY35" s="98"/>
    </row>
    <row r="36" spans="2:363" s="97" customFormat="1" ht="24" customHeight="1" thickBot="1">
      <c r="B36" s="121" t="s">
        <v>92</v>
      </c>
      <c r="C36" s="447"/>
      <c r="D36" s="444"/>
      <c r="E36" s="440"/>
      <c r="F36" s="440"/>
      <c r="G36" s="441"/>
      <c r="H36" s="115"/>
      <c r="I36" s="119"/>
      <c r="J36" s="119"/>
      <c r="K36" s="119"/>
      <c r="L36" s="119"/>
      <c r="M36" s="119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85" t="s">
        <v>874</v>
      </c>
      <c r="AS36" s="87" t="s">
        <v>261</v>
      </c>
      <c r="AT36" s="88" t="s">
        <v>280</v>
      </c>
      <c r="AU36" s="85"/>
      <c r="AV36" s="85"/>
      <c r="AW36" s="85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8"/>
      <c r="IQ36" s="98"/>
      <c r="IR36" s="98"/>
      <c r="IS36" s="98"/>
      <c r="IT36" s="98"/>
      <c r="IU36" s="98"/>
      <c r="IV36" s="98"/>
      <c r="IW36" s="98"/>
      <c r="IX36" s="98"/>
      <c r="IY36" s="98"/>
      <c r="IZ36" s="98"/>
      <c r="JA36" s="98"/>
      <c r="JB36" s="98"/>
      <c r="JC36" s="98"/>
      <c r="JD36" s="98"/>
      <c r="JE36" s="98"/>
      <c r="JF36" s="98"/>
      <c r="JG36" s="98"/>
      <c r="JH36" s="98"/>
      <c r="JI36" s="98"/>
      <c r="JJ36" s="98"/>
      <c r="JK36" s="98"/>
      <c r="JL36" s="98"/>
      <c r="JM36" s="98"/>
      <c r="JN36" s="98"/>
      <c r="JO36" s="98"/>
      <c r="JP36" s="98"/>
      <c r="JQ36" s="98"/>
      <c r="JR36" s="98"/>
      <c r="JS36" s="98"/>
      <c r="JT36" s="98"/>
      <c r="JU36" s="98"/>
      <c r="JV36" s="98"/>
      <c r="JW36" s="98"/>
      <c r="JX36" s="98"/>
      <c r="JY36" s="98"/>
      <c r="JZ36" s="98"/>
      <c r="KA36" s="98"/>
      <c r="KB36" s="98"/>
      <c r="KC36" s="98"/>
      <c r="KD36" s="98"/>
      <c r="KE36" s="98"/>
      <c r="KF36" s="98"/>
      <c r="KG36" s="98"/>
      <c r="KH36" s="98"/>
      <c r="KI36" s="98"/>
      <c r="KJ36" s="98"/>
      <c r="KK36" s="98"/>
      <c r="KL36" s="98"/>
      <c r="KM36" s="98"/>
      <c r="KN36" s="98"/>
      <c r="KO36" s="98"/>
      <c r="KP36" s="98"/>
      <c r="KQ36" s="98"/>
      <c r="KR36" s="98"/>
      <c r="KS36" s="98"/>
      <c r="KT36" s="98"/>
      <c r="KU36" s="98"/>
      <c r="KV36" s="98"/>
      <c r="KW36" s="98"/>
      <c r="KX36" s="98"/>
      <c r="KY36" s="98"/>
      <c r="KZ36" s="98"/>
      <c r="LA36" s="98"/>
      <c r="LB36" s="98"/>
      <c r="LC36" s="98"/>
      <c r="LD36" s="98"/>
      <c r="LE36" s="98"/>
      <c r="LF36" s="98"/>
      <c r="LG36" s="98"/>
      <c r="LH36" s="98"/>
      <c r="LI36" s="98"/>
      <c r="LJ36" s="98"/>
      <c r="LK36" s="98"/>
      <c r="LL36" s="98"/>
      <c r="LM36" s="98"/>
      <c r="LN36" s="98"/>
      <c r="LO36" s="98"/>
      <c r="LP36" s="98"/>
      <c r="LQ36" s="98"/>
      <c r="LR36" s="98"/>
      <c r="LS36" s="98"/>
      <c r="LT36" s="98"/>
      <c r="LU36" s="98"/>
      <c r="LV36" s="98"/>
      <c r="LW36" s="98"/>
      <c r="LX36" s="98"/>
      <c r="LY36" s="98"/>
      <c r="LZ36" s="98"/>
      <c r="MA36" s="98"/>
      <c r="MB36" s="98"/>
      <c r="MC36" s="98"/>
      <c r="MD36" s="98"/>
      <c r="ME36" s="98"/>
      <c r="MF36" s="98"/>
      <c r="MG36" s="98"/>
      <c r="MH36" s="98"/>
      <c r="MI36" s="98"/>
      <c r="MJ36" s="98"/>
      <c r="MK36" s="98"/>
      <c r="ML36" s="98"/>
      <c r="MM36" s="98"/>
      <c r="MN36" s="98"/>
      <c r="MO36" s="98"/>
      <c r="MP36" s="98"/>
      <c r="MQ36" s="98"/>
      <c r="MR36" s="98"/>
      <c r="MS36" s="98"/>
      <c r="MT36" s="98"/>
      <c r="MU36" s="98"/>
      <c r="MV36" s="98"/>
      <c r="MW36" s="98"/>
      <c r="MX36" s="98"/>
      <c r="MY36" s="98"/>
    </row>
    <row r="37" spans="2:363">
      <c r="B37" s="86"/>
      <c r="C37" s="86"/>
      <c r="D37" s="86"/>
      <c r="E37" s="86"/>
      <c r="F37" s="86"/>
      <c r="G37" s="86"/>
      <c r="AR37" s="85" t="s">
        <v>947</v>
      </c>
      <c r="AS37" s="87" t="s">
        <v>261</v>
      </c>
      <c r="AT37" s="88" t="s">
        <v>281</v>
      </c>
      <c r="AU37" s="85"/>
      <c r="AV37" s="85"/>
      <c r="AW37" s="85"/>
    </row>
    <row r="38" spans="2:363">
      <c r="B38" s="86"/>
      <c r="C38" s="86"/>
      <c r="D38" s="86"/>
      <c r="E38" s="86"/>
      <c r="F38" s="86"/>
      <c r="G38" s="86"/>
      <c r="AR38" s="85" t="s">
        <v>961</v>
      </c>
      <c r="AS38" s="87" t="s">
        <v>261</v>
      </c>
      <c r="AT38" s="88" t="s">
        <v>282</v>
      </c>
      <c r="AU38" s="85"/>
      <c r="AV38" s="85"/>
      <c r="AW38" s="85"/>
    </row>
    <row r="39" spans="2:363">
      <c r="B39" s="86"/>
      <c r="C39" s="86"/>
      <c r="D39" s="86"/>
      <c r="E39" s="86"/>
      <c r="F39" s="86"/>
      <c r="G39" s="86"/>
      <c r="AR39" s="98"/>
      <c r="AS39" s="87" t="s">
        <v>283</v>
      </c>
      <c r="AT39" s="88" t="s">
        <v>284</v>
      </c>
      <c r="AU39" s="85"/>
      <c r="AV39" s="85"/>
      <c r="AW39" s="85"/>
    </row>
    <row r="40" spans="2:363">
      <c r="B40" s="86"/>
      <c r="C40" s="86"/>
      <c r="D40" s="86"/>
      <c r="E40" s="86"/>
      <c r="F40" s="86"/>
      <c r="G40" s="86"/>
      <c r="AR40" s="98"/>
      <c r="AS40" s="87" t="s">
        <v>283</v>
      </c>
      <c r="AT40" s="88" t="s">
        <v>285</v>
      </c>
      <c r="AU40" s="85"/>
      <c r="AV40" s="85"/>
      <c r="AW40" s="85"/>
    </row>
    <row r="41" spans="2:363">
      <c r="B41" s="86"/>
      <c r="C41" s="86"/>
      <c r="D41" s="86"/>
      <c r="E41" s="86"/>
      <c r="F41" s="86"/>
      <c r="G41" s="86"/>
      <c r="AR41" s="98"/>
      <c r="AS41" s="87" t="s">
        <v>283</v>
      </c>
      <c r="AT41" s="88" t="s">
        <v>286</v>
      </c>
      <c r="AU41" s="85"/>
      <c r="AV41" s="85"/>
      <c r="AW41" s="85"/>
    </row>
    <row r="42" spans="2:363">
      <c r="B42" s="86"/>
      <c r="C42" s="86"/>
      <c r="D42" s="86"/>
      <c r="E42" s="86"/>
      <c r="F42" s="86"/>
      <c r="G42" s="86"/>
      <c r="AR42" s="98"/>
      <c r="AS42" s="87" t="s">
        <v>283</v>
      </c>
      <c r="AT42" s="88" t="s">
        <v>287</v>
      </c>
      <c r="AU42" s="85"/>
      <c r="AV42" s="85"/>
      <c r="AW42" s="85"/>
    </row>
    <row r="43" spans="2:363">
      <c r="B43" s="86"/>
      <c r="C43" s="86"/>
      <c r="D43" s="86"/>
      <c r="E43" s="86"/>
      <c r="F43" s="86"/>
      <c r="G43" s="86"/>
      <c r="AR43" s="98"/>
      <c r="AS43" s="87" t="s">
        <v>283</v>
      </c>
      <c r="AT43" s="88" t="s">
        <v>288</v>
      </c>
      <c r="AU43" s="85"/>
      <c r="AV43" s="85"/>
      <c r="AW43" s="85"/>
    </row>
    <row r="44" spans="2:363">
      <c r="B44" s="86"/>
      <c r="C44" s="86"/>
      <c r="D44" s="86"/>
      <c r="E44" s="86"/>
      <c r="F44" s="86"/>
      <c r="G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98"/>
      <c r="AS44" s="87" t="s">
        <v>283</v>
      </c>
      <c r="AT44" s="88" t="s">
        <v>289</v>
      </c>
      <c r="AU44" s="85"/>
      <c r="AV44" s="85"/>
      <c r="AW44" s="85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  <c r="IW44" s="86"/>
      <c r="IX44" s="86"/>
      <c r="IY44" s="86"/>
      <c r="IZ44" s="86"/>
      <c r="JA44" s="86"/>
      <c r="JB44" s="86"/>
      <c r="JC44" s="86"/>
      <c r="JD44" s="86"/>
      <c r="JE44" s="86"/>
      <c r="JF44" s="86"/>
      <c r="JG44" s="86"/>
      <c r="JH44" s="86"/>
      <c r="JI44" s="86"/>
      <c r="JJ44" s="86"/>
      <c r="JK44" s="86"/>
      <c r="JL44" s="86"/>
      <c r="JM44" s="86"/>
      <c r="JN44" s="86"/>
      <c r="JO44" s="86"/>
      <c r="JP44" s="86"/>
      <c r="JQ44" s="86"/>
      <c r="JR44" s="86"/>
      <c r="JS44" s="86"/>
      <c r="JT44" s="86"/>
      <c r="JU44" s="86"/>
      <c r="JV44" s="86"/>
      <c r="JW44" s="86"/>
      <c r="JX44" s="86"/>
      <c r="JY44" s="86"/>
      <c r="JZ44" s="86"/>
      <c r="KA44" s="86"/>
      <c r="KB44" s="86"/>
      <c r="KC44" s="86"/>
      <c r="KD44" s="86"/>
      <c r="KE44" s="86"/>
      <c r="KF44" s="86"/>
      <c r="KG44" s="86"/>
      <c r="KH44" s="86"/>
      <c r="KI44" s="86"/>
      <c r="KJ44" s="86"/>
      <c r="KK44" s="86"/>
      <c r="KL44" s="86"/>
      <c r="KM44" s="86"/>
      <c r="KN44" s="86"/>
      <c r="KO44" s="86"/>
      <c r="KP44" s="86"/>
      <c r="KQ44" s="86"/>
      <c r="KR44" s="86"/>
      <c r="KS44" s="86"/>
      <c r="KT44" s="86"/>
      <c r="KU44" s="86"/>
      <c r="KV44" s="86"/>
      <c r="KW44" s="86"/>
      <c r="KX44" s="86"/>
      <c r="KY44" s="86"/>
      <c r="KZ44" s="86"/>
      <c r="LA44" s="86"/>
      <c r="LB44" s="86"/>
      <c r="LC44" s="86"/>
      <c r="LD44" s="86"/>
      <c r="LE44" s="86"/>
      <c r="LF44" s="86"/>
      <c r="LG44" s="86"/>
      <c r="LH44" s="86"/>
      <c r="LI44" s="86"/>
      <c r="LJ44" s="86"/>
      <c r="LK44" s="86"/>
      <c r="LL44" s="86"/>
      <c r="LM44" s="86"/>
      <c r="LN44" s="86"/>
      <c r="LO44" s="86"/>
      <c r="LP44" s="86"/>
      <c r="LQ44" s="86"/>
      <c r="LR44" s="86"/>
      <c r="LS44" s="86"/>
      <c r="LT44" s="86"/>
      <c r="LU44" s="86"/>
      <c r="LV44" s="86"/>
      <c r="LW44" s="86"/>
      <c r="LX44" s="86"/>
      <c r="LY44" s="86"/>
      <c r="LZ44" s="86"/>
      <c r="MA44" s="86"/>
      <c r="MB44" s="86"/>
      <c r="MC44" s="86"/>
      <c r="MD44" s="86"/>
      <c r="ME44" s="86"/>
      <c r="MF44" s="86"/>
      <c r="MG44" s="86"/>
      <c r="MH44" s="86"/>
      <c r="MI44" s="86"/>
      <c r="MJ44" s="86"/>
      <c r="MK44" s="86"/>
      <c r="ML44" s="86"/>
      <c r="MM44" s="86"/>
      <c r="MN44" s="86"/>
      <c r="MO44" s="86"/>
      <c r="MP44" s="86"/>
      <c r="MQ44" s="86"/>
      <c r="MR44" s="86"/>
      <c r="MS44" s="86"/>
      <c r="MT44" s="86"/>
      <c r="MU44" s="86"/>
      <c r="MV44" s="86"/>
      <c r="MW44" s="86"/>
      <c r="MX44" s="86"/>
      <c r="MY44" s="86"/>
    </row>
    <row r="45" spans="2:363">
      <c r="B45" s="86"/>
      <c r="C45" s="86"/>
      <c r="D45" s="86"/>
      <c r="E45" s="86"/>
      <c r="F45" s="86"/>
      <c r="G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98"/>
      <c r="AS45" s="87" t="s">
        <v>283</v>
      </c>
      <c r="AT45" s="88" t="s">
        <v>290</v>
      </c>
      <c r="AU45" s="85"/>
      <c r="AV45" s="85"/>
      <c r="AW45" s="85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  <c r="IW45" s="86"/>
      <c r="IX45" s="86"/>
      <c r="IY45" s="86"/>
      <c r="IZ45" s="86"/>
      <c r="JA45" s="86"/>
      <c r="JB45" s="86"/>
      <c r="JC45" s="86"/>
      <c r="JD45" s="86"/>
      <c r="JE45" s="86"/>
      <c r="JF45" s="86"/>
      <c r="JG45" s="86"/>
      <c r="JH45" s="86"/>
      <c r="JI45" s="86"/>
      <c r="JJ45" s="86"/>
      <c r="JK45" s="86"/>
      <c r="JL45" s="86"/>
      <c r="JM45" s="86"/>
      <c r="JN45" s="86"/>
      <c r="JO45" s="86"/>
      <c r="JP45" s="86"/>
      <c r="JQ45" s="86"/>
      <c r="JR45" s="86"/>
      <c r="JS45" s="86"/>
      <c r="JT45" s="86"/>
      <c r="JU45" s="86"/>
      <c r="JV45" s="86"/>
      <c r="JW45" s="86"/>
      <c r="JX45" s="86"/>
      <c r="JY45" s="86"/>
      <c r="JZ45" s="86"/>
      <c r="KA45" s="86"/>
      <c r="KB45" s="86"/>
      <c r="KC45" s="86"/>
      <c r="KD45" s="86"/>
      <c r="KE45" s="86"/>
      <c r="KF45" s="86"/>
      <c r="KG45" s="86"/>
      <c r="KH45" s="86"/>
      <c r="KI45" s="86"/>
      <c r="KJ45" s="86"/>
      <c r="KK45" s="86"/>
      <c r="KL45" s="86"/>
      <c r="KM45" s="86"/>
      <c r="KN45" s="86"/>
      <c r="KO45" s="86"/>
      <c r="KP45" s="86"/>
      <c r="KQ45" s="86"/>
      <c r="KR45" s="86"/>
      <c r="KS45" s="86"/>
      <c r="KT45" s="86"/>
      <c r="KU45" s="86"/>
      <c r="KV45" s="86"/>
      <c r="KW45" s="86"/>
      <c r="KX45" s="86"/>
      <c r="KY45" s="86"/>
      <c r="KZ45" s="86"/>
      <c r="LA45" s="86"/>
      <c r="LB45" s="86"/>
      <c r="LC45" s="86"/>
      <c r="LD45" s="86"/>
      <c r="LE45" s="86"/>
      <c r="LF45" s="86"/>
      <c r="LG45" s="86"/>
      <c r="LH45" s="86"/>
      <c r="LI45" s="86"/>
      <c r="LJ45" s="86"/>
      <c r="LK45" s="86"/>
      <c r="LL45" s="86"/>
      <c r="LM45" s="86"/>
      <c r="LN45" s="86"/>
      <c r="LO45" s="86"/>
      <c r="LP45" s="86"/>
      <c r="LQ45" s="86"/>
      <c r="LR45" s="86"/>
      <c r="LS45" s="86"/>
      <c r="LT45" s="86"/>
      <c r="LU45" s="86"/>
      <c r="LV45" s="86"/>
      <c r="LW45" s="86"/>
      <c r="LX45" s="86"/>
      <c r="LY45" s="86"/>
      <c r="LZ45" s="86"/>
      <c r="MA45" s="86"/>
      <c r="MB45" s="86"/>
      <c r="MC45" s="86"/>
      <c r="MD45" s="86"/>
      <c r="ME45" s="86"/>
      <c r="MF45" s="86"/>
      <c r="MG45" s="86"/>
      <c r="MH45" s="86"/>
      <c r="MI45" s="86"/>
      <c r="MJ45" s="86"/>
      <c r="MK45" s="86"/>
      <c r="ML45" s="86"/>
      <c r="MM45" s="86"/>
      <c r="MN45" s="86"/>
      <c r="MO45" s="86"/>
      <c r="MP45" s="86"/>
      <c r="MQ45" s="86"/>
      <c r="MR45" s="86"/>
      <c r="MS45" s="86"/>
      <c r="MT45" s="86"/>
      <c r="MU45" s="86"/>
      <c r="MV45" s="86"/>
      <c r="MW45" s="86"/>
      <c r="MX45" s="86"/>
      <c r="MY45" s="86"/>
    </row>
    <row r="46" spans="2:363">
      <c r="B46" s="86"/>
      <c r="C46" s="86"/>
      <c r="D46" s="86"/>
      <c r="E46" s="86"/>
      <c r="F46" s="86"/>
      <c r="G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98"/>
      <c r="AS46" s="87" t="s">
        <v>283</v>
      </c>
      <c r="AT46" s="88" t="s">
        <v>291</v>
      </c>
      <c r="AU46" s="85"/>
      <c r="AV46" s="85"/>
      <c r="AW46" s="85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  <c r="IW46" s="86"/>
      <c r="IX46" s="86"/>
      <c r="IY46" s="86"/>
      <c r="IZ46" s="86"/>
      <c r="JA46" s="86"/>
      <c r="JB46" s="86"/>
      <c r="JC46" s="86"/>
      <c r="JD46" s="86"/>
      <c r="JE46" s="86"/>
      <c r="JF46" s="86"/>
      <c r="JG46" s="86"/>
      <c r="JH46" s="86"/>
      <c r="JI46" s="86"/>
      <c r="JJ46" s="86"/>
      <c r="JK46" s="86"/>
      <c r="JL46" s="86"/>
      <c r="JM46" s="86"/>
      <c r="JN46" s="86"/>
      <c r="JO46" s="86"/>
      <c r="JP46" s="86"/>
      <c r="JQ46" s="86"/>
      <c r="JR46" s="86"/>
      <c r="JS46" s="86"/>
      <c r="JT46" s="86"/>
      <c r="JU46" s="86"/>
      <c r="JV46" s="86"/>
      <c r="JW46" s="86"/>
      <c r="JX46" s="86"/>
      <c r="JY46" s="86"/>
      <c r="JZ46" s="86"/>
      <c r="KA46" s="86"/>
      <c r="KB46" s="86"/>
      <c r="KC46" s="86"/>
      <c r="KD46" s="86"/>
      <c r="KE46" s="86"/>
      <c r="KF46" s="86"/>
      <c r="KG46" s="86"/>
      <c r="KH46" s="86"/>
      <c r="KI46" s="86"/>
      <c r="KJ46" s="86"/>
      <c r="KK46" s="86"/>
      <c r="KL46" s="86"/>
      <c r="KM46" s="86"/>
      <c r="KN46" s="86"/>
      <c r="KO46" s="86"/>
      <c r="KP46" s="86"/>
      <c r="KQ46" s="86"/>
      <c r="KR46" s="86"/>
      <c r="KS46" s="86"/>
      <c r="KT46" s="86"/>
      <c r="KU46" s="86"/>
      <c r="KV46" s="86"/>
      <c r="KW46" s="86"/>
      <c r="KX46" s="86"/>
      <c r="KY46" s="86"/>
      <c r="KZ46" s="86"/>
      <c r="LA46" s="86"/>
      <c r="LB46" s="86"/>
      <c r="LC46" s="86"/>
      <c r="LD46" s="86"/>
      <c r="LE46" s="86"/>
      <c r="LF46" s="86"/>
      <c r="LG46" s="86"/>
      <c r="LH46" s="86"/>
      <c r="LI46" s="86"/>
      <c r="LJ46" s="86"/>
      <c r="LK46" s="86"/>
      <c r="LL46" s="86"/>
      <c r="LM46" s="86"/>
      <c r="LN46" s="86"/>
      <c r="LO46" s="86"/>
      <c r="LP46" s="86"/>
      <c r="LQ46" s="86"/>
      <c r="LR46" s="86"/>
      <c r="LS46" s="86"/>
      <c r="LT46" s="86"/>
      <c r="LU46" s="86"/>
      <c r="LV46" s="86"/>
      <c r="LW46" s="86"/>
      <c r="LX46" s="86"/>
      <c r="LY46" s="86"/>
      <c r="LZ46" s="86"/>
      <c r="MA46" s="86"/>
      <c r="MB46" s="86"/>
      <c r="MC46" s="86"/>
      <c r="MD46" s="86"/>
      <c r="ME46" s="86"/>
      <c r="MF46" s="86"/>
      <c r="MG46" s="86"/>
      <c r="MH46" s="86"/>
      <c r="MI46" s="86"/>
      <c r="MJ46" s="86"/>
      <c r="MK46" s="86"/>
      <c r="ML46" s="86"/>
      <c r="MM46" s="86"/>
      <c r="MN46" s="86"/>
      <c r="MO46" s="86"/>
      <c r="MP46" s="86"/>
      <c r="MQ46" s="86"/>
      <c r="MR46" s="86"/>
      <c r="MS46" s="86"/>
      <c r="MT46" s="86"/>
      <c r="MU46" s="86"/>
      <c r="MV46" s="86"/>
      <c r="MW46" s="86"/>
      <c r="MX46" s="86"/>
      <c r="MY46" s="86"/>
    </row>
    <row r="47" spans="2:363">
      <c r="B47" s="86"/>
      <c r="C47" s="86"/>
      <c r="D47" s="86"/>
      <c r="E47" s="86"/>
      <c r="F47" s="86"/>
      <c r="G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98"/>
      <c r="AS47" s="87" t="s">
        <v>283</v>
      </c>
      <c r="AT47" s="88" t="s">
        <v>292</v>
      </c>
      <c r="AU47" s="85"/>
      <c r="AV47" s="85"/>
      <c r="AW47" s="85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  <c r="IW47" s="86"/>
      <c r="IX47" s="86"/>
      <c r="IY47" s="86"/>
      <c r="IZ47" s="86"/>
      <c r="JA47" s="86"/>
      <c r="JB47" s="86"/>
      <c r="JC47" s="86"/>
      <c r="JD47" s="86"/>
      <c r="JE47" s="86"/>
      <c r="JF47" s="86"/>
      <c r="JG47" s="86"/>
      <c r="JH47" s="86"/>
      <c r="JI47" s="86"/>
      <c r="JJ47" s="86"/>
      <c r="JK47" s="86"/>
      <c r="JL47" s="86"/>
      <c r="JM47" s="86"/>
      <c r="JN47" s="86"/>
      <c r="JO47" s="86"/>
      <c r="JP47" s="86"/>
      <c r="JQ47" s="86"/>
      <c r="JR47" s="86"/>
      <c r="JS47" s="86"/>
      <c r="JT47" s="86"/>
      <c r="JU47" s="86"/>
      <c r="JV47" s="86"/>
      <c r="JW47" s="86"/>
      <c r="JX47" s="86"/>
      <c r="JY47" s="86"/>
      <c r="JZ47" s="86"/>
      <c r="KA47" s="86"/>
      <c r="KB47" s="86"/>
      <c r="KC47" s="86"/>
      <c r="KD47" s="86"/>
      <c r="KE47" s="86"/>
      <c r="KF47" s="86"/>
      <c r="KG47" s="86"/>
      <c r="KH47" s="86"/>
      <c r="KI47" s="86"/>
      <c r="KJ47" s="86"/>
      <c r="KK47" s="86"/>
      <c r="KL47" s="86"/>
      <c r="KM47" s="86"/>
      <c r="KN47" s="86"/>
      <c r="KO47" s="86"/>
      <c r="KP47" s="86"/>
      <c r="KQ47" s="86"/>
      <c r="KR47" s="86"/>
      <c r="KS47" s="86"/>
      <c r="KT47" s="86"/>
      <c r="KU47" s="86"/>
      <c r="KV47" s="86"/>
      <c r="KW47" s="86"/>
      <c r="KX47" s="86"/>
      <c r="KY47" s="86"/>
      <c r="KZ47" s="86"/>
      <c r="LA47" s="86"/>
      <c r="LB47" s="86"/>
      <c r="LC47" s="86"/>
      <c r="LD47" s="86"/>
      <c r="LE47" s="86"/>
      <c r="LF47" s="86"/>
      <c r="LG47" s="86"/>
      <c r="LH47" s="86"/>
      <c r="LI47" s="86"/>
      <c r="LJ47" s="86"/>
      <c r="LK47" s="86"/>
      <c r="LL47" s="86"/>
      <c r="LM47" s="86"/>
      <c r="LN47" s="86"/>
      <c r="LO47" s="86"/>
      <c r="LP47" s="86"/>
      <c r="LQ47" s="86"/>
      <c r="LR47" s="86"/>
      <c r="LS47" s="86"/>
      <c r="LT47" s="86"/>
      <c r="LU47" s="86"/>
      <c r="LV47" s="86"/>
      <c r="LW47" s="86"/>
      <c r="LX47" s="86"/>
      <c r="LY47" s="86"/>
      <c r="LZ47" s="86"/>
      <c r="MA47" s="86"/>
      <c r="MB47" s="86"/>
      <c r="MC47" s="86"/>
      <c r="MD47" s="86"/>
      <c r="ME47" s="86"/>
      <c r="MF47" s="86"/>
      <c r="MG47" s="86"/>
      <c r="MH47" s="86"/>
      <c r="MI47" s="86"/>
      <c r="MJ47" s="86"/>
      <c r="MK47" s="86"/>
      <c r="ML47" s="86"/>
      <c r="MM47" s="86"/>
      <c r="MN47" s="86"/>
      <c r="MO47" s="86"/>
      <c r="MP47" s="86"/>
      <c r="MQ47" s="86"/>
      <c r="MR47" s="86"/>
      <c r="MS47" s="86"/>
      <c r="MT47" s="86"/>
      <c r="MU47" s="86"/>
      <c r="MV47" s="86"/>
      <c r="MW47" s="86"/>
      <c r="MX47" s="86"/>
      <c r="MY47" s="86"/>
    </row>
    <row r="48" spans="2:363">
      <c r="B48" s="86"/>
      <c r="C48" s="86"/>
      <c r="D48" s="86"/>
      <c r="E48" s="86"/>
      <c r="F48" s="86"/>
      <c r="G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98"/>
      <c r="AS48" s="87" t="s">
        <v>283</v>
      </c>
      <c r="AT48" s="88" t="s">
        <v>293</v>
      </c>
      <c r="AU48" s="85"/>
      <c r="AV48" s="85"/>
      <c r="AW48" s="85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  <c r="IW48" s="86"/>
      <c r="IX48" s="86"/>
      <c r="IY48" s="86"/>
      <c r="IZ48" s="86"/>
      <c r="JA48" s="86"/>
      <c r="JB48" s="86"/>
      <c r="JC48" s="86"/>
      <c r="JD48" s="86"/>
      <c r="JE48" s="86"/>
      <c r="JF48" s="86"/>
      <c r="JG48" s="86"/>
      <c r="JH48" s="86"/>
      <c r="JI48" s="86"/>
      <c r="JJ48" s="86"/>
      <c r="JK48" s="86"/>
      <c r="JL48" s="86"/>
      <c r="JM48" s="86"/>
      <c r="JN48" s="86"/>
      <c r="JO48" s="86"/>
      <c r="JP48" s="86"/>
      <c r="JQ48" s="86"/>
      <c r="JR48" s="86"/>
      <c r="JS48" s="86"/>
      <c r="JT48" s="86"/>
      <c r="JU48" s="86"/>
      <c r="JV48" s="86"/>
      <c r="JW48" s="86"/>
      <c r="JX48" s="86"/>
      <c r="JY48" s="86"/>
      <c r="JZ48" s="86"/>
      <c r="KA48" s="86"/>
      <c r="KB48" s="86"/>
      <c r="KC48" s="86"/>
      <c r="KD48" s="86"/>
      <c r="KE48" s="86"/>
      <c r="KF48" s="86"/>
      <c r="KG48" s="86"/>
      <c r="KH48" s="86"/>
      <c r="KI48" s="86"/>
      <c r="KJ48" s="86"/>
      <c r="KK48" s="86"/>
      <c r="KL48" s="86"/>
      <c r="KM48" s="86"/>
      <c r="KN48" s="86"/>
      <c r="KO48" s="86"/>
      <c r="KP48" s="86"/>
      <c r="KQ48" s="86"/>
      <c r="KR48" s="86"/>
      <c r="KS48" s="86"/>
      <c r="KT48" s="86"/>
      <c r="KU48" s="86"/>
      <c r="KV48" s="86"/>
      <c r="KW48" s="86"/>
      <c r="KX48" s="86"/>
      <c r="KY48" s="86"/>
      <c r="KZ48" s="86"/>
      <c r="LA48" s="86"/>
      <c r="LB48" s="86"/>
      <c r="LC48" s="86"/>
      <c r="LD48" s="86"/>
      <c r="LE48" s="86"/>
      <c r="LF48" s="86"/>
      <c r="LG48" s="86"/>
      <c r="LH48" s="86"/>
      <c r="LI48" s="86"/>
      <c r="LJ48" s="86"/>
      <c r="LK48" s="86"/>
      <c r="LL48" s="86"/>
      <c r="LM48" s="86"/>
      <c r="LN48" s="86"/>
      <c r="LO48" s="86"/>
      <c r="LP48" s="86"/>
      <c r="LQ48" s="86"/>
      <c r="LR48" s="86"/>
      <c r="LS48" s="86"/>
      <c r="LT48" s="86"/>
      <c r="LU48" s="86"/>
      <c r="LV48" s="86"/>
      <c r="LW48" s="86"/>
      <c r="LX48" s="86"/>
      <c r="LY48" s="86"/>
      <c r="LZ48" s="86"/>
      <c r="MA48" s="86"/>
      <c r="MB48" s="86"/>
      <c r="MC48" s="86"/>
      <c r="MD48" s="86"/>
      <c r="ME48" s="86"/>
      <c r="MF48" s="86"/>
      <c r="MG48" s="86"/>
      <c r="MH48" s="86"/>
      <c r="MI48" s="86"/>
      <c r="MJ48" s="86"/>
      <c r="MK48" s="86"/>
      <c r="ML48" s="86"/>
      <c r="MM48" s="86"/>
      <c r="MN48" s="86"/>
      <c r="MO48" s="86"/>
      <c r="MP48" s="86"/>
      <c r="MQ48" s="86"/>
      <c r="MR48" s="86"/>
      <c r="MS48" s="86"/>
      <c r="MT48" s="86"/>
      <c r="MU48" s="86"/>
      <c r="MV48" s="86"/>
      <c r="MW48" s="86"/>
      <c r="MX48" s="86"/>
      <c r="MY48" s="86"/>
    </row>
    <row r="49" spans="2:363">
      <c r="B49" s="86"/>
      <c r="C49" s="86"/>
      <c r="D49" s="86"/>
      <c r="E49" s="86"/>
      <c r="F49" s="86"/>
      <c r="G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5"/>
      <c r="AS49" s="87" t="s">
        <v>283</v>
      </c>
      <c r="AT49" s="88" t="s">
        <v>294</v>
      </c>
      <c r="AU49" s="85"/>
      <c r="AV49" s="85"/>
      <c r="AW49" s="85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  <c r="IW49" s="86"/>
      <c r="IX49" s="86"/>
      <c r="IY49" s="86"/>
      <c r="IZ49" s="86"/>
      <c r="JA49" s="86"/>
      <c r="JB49" s="86"/>
      <c r="JC49" s="86"/>
      <c r="JD49" s="86"/>
      <c r="JE49" s="86"/>
      <c r="JF49" s="86"/>
      <c r="JG49" s="86"/>
      <c r="JH49" s="86"/>
      <c r="JI49" s="86"/>
      <c r="JJ49" s="86"/>
      <c r="JK49" s="86"/>
      <c r="JL49" s="86"/>
      <c r="JM49" s="86"/>
      <c r="JN49" s="86"/>
      <c r="JO49" s="86"/>
      <c r="JP49" s="86"/>
      <c r="JQ49" s="86"/>
      <c r="JR49" s="86"/>
      <c r="JS49" s="86"/>
      <c r="JT49" s="86"/>
      <c r="JU49" s="86"/>
      <c r="JV49" s="86"/>
      <c r="JW49" s="86"/>
      <c r="JX49" s="86"/>
      <c r="JY49" s="86"/>
      <c r="JZ49" s="86"/>
      <c r="KA49" s="86"/>
      <c r="KB49" s="86"/>
      <c r="KC49" s="86"/>
      <c r="KD49" s="86"/>
      <c r="KE49" s="86"/>
      <c r="KF49" s="86"/>
      <c r="KG49" s="86"/>
      <c r="KH49" s="86"/>
      <c r="KI49" s="86"/>
      <c r="KJ49" s="86"/>
      <c r="KK49" s="86"/>
      <c r="KL49" s="86"/>
      <c r="KM49" s="86"/>
      <c r="KN49" s="86"/>
      <c r="KO49" s="86"/>
      <c r="KP49" s="86"/>
      <c r="KQ49" s="86"/>
      <c r="KR49" s="86"/>
      <c r="KS49" s="86"/>
      <c r="KT49" s="86"/>
      <c r="KU49" s="86"/>
      <c r="KV49" s="86"/>
      <c r="KW49" s="86"/>
      <c r="KX49" s="86"/>
      <c r="KY49" s="86"/>
      <c r="KZ49" s="86"/>
      <c r="LA49" s="86"/>
      <c r="LB49" s="86"/>
      <c r="LC49" s="86"/>
      <c r="LD49" s="86"/>
      <c r="LE49" s="86"/>
      <c r="LF49" s="86"/>
      <c r="LG49" s="86"/>
      <c r="LH49" s="86"/>
      <c r="LI49" s="86"/>
      <c r="LJ49" s="86"/>
      <c r="LK49" s="86"/>
      <c r="LL49" s="86"/>
      <c r="LM49" s="86"/>
      <c r="LN49" s="86"/>
      <c r="LO49" s="86"/>
      <c r="LP49" s="86"/>
      <c r="LQ49" s="86"/>
      <c r="LR49" s="86"/>
      <c r="LS49" s="86"/>
      <c r="LT49" s="86"/>
      <c r="LU49" s="86"/>
      <c r="LV49" s="86"/>
      <c r="LW49" s="86"/>
      <c r="LX49" s="86"/>
      <c r="LY49" s="86"/>
      <c r="LZ49" s="86"/>
      <c r="MA49" s="86"/>
      <c r="MB49" s="86"/>
      <c r="MC49" s="86"/>
      <c r="MD49" s="86"/>
      <c r="ME49" s="86"/>
      <c r="MF49" s="86"/>
      <c r="MG49" s="86"/>
      <c r="MH49" s="86"/>
      <c r="MI49" s="86"/>
      <c r="MJ49" s="86"/>
      <c r="MK49" s="86"/>
      <c r="ML49" s="86"/>
      <c r="MM49" s="86"/>
      <c r="MN49" s="86"/>
      <c r="MO49" s="86"/>
      <c r="MP49" s="86"/>
      <c r="MQ49" s="86"/>
      <c r="MR49" s="86"/>
      <c r="MS49" s="86"/>
      <c r="MT49" s="86"/>
      <c r="MU49" s="86"/>
      <c r="MV49" s="86"/>
      <c r="MW49" s="86"/>
      <c r="MX49" s="86"/>
      <c r="MY49" s="86"/>
    </row>
    <row r="50" spans="2:363">
      <c r="B50" s="86"/>
      <c r="C50" s="86"/>
      <c r="D50" s="86"/>
      <c r="E50" s="86"/>
      <c r="F50" s="86"/>
      <c r="G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S50" s="87" t="s">
        <v>283</v>
      </c>
      <c r="AT50" s="88" t="s">
        <v>295</v>
      </c>
      <c r="AU50" s="85"/>
      <c r="AV50" s="85"/>
      <c r="AW50" s="85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  <c r="IW50" s="86"/>
      <c r="IX50" s="86"/>
      <c r="IY50" s="86"/>
      <c r="IZ50" s="86"/>
      <c r="JA50" s="86"/>
      <c r="JB50" s="86"/>
      <c r="JC50" s="86"/>
      <c r="JD50" s="86"/>
      <c r="JE50" s="86"/>
      <c r="JF50" s="86"/>
      <c r="JG50" s="86"/>
      <c r="JH50" s="86"/>
      <c r="JI50" s="86"/>
      <c r="JJ50" s="86"/>
      <c r="JK50" s="86"/>
      <c r="JL50" s="86"/>
      <c r="JM50" s="86"/>
      <c r="JN50" s="86"/>
      <c r="JO50" s="86"/>
      <c r="JP50" s="86"/>
      <c r="JQ50" s="86"/>
      <c r="JR50" s="86"/>
      <c r="JS50" s="86"/>
      <c r="JT50" s="86"/>
      <c r="JU50" s="86"/>
      <c r="JV50" s="86"/>
      <c r="JW50" s="86"/>
      <c r="JX50" s="86"/>
      <c r="JY50" s="86"/>
      <c r="JZ50" s="86"/>
      <c r="KA50" s="86"/>
      <c r="KB50" s="86"/>
      <c r="KC50" s="86"/>
      <c r="KD50" s="86"/>
      <c r="KE50" s="86"/>
      <c r="KF50" s="86"/>
      <c r="KG50" s="86"/>
      <c r="KH50" s="86"/>
      <c r="KI50" s="86"/>
      <c r="KJ50" s="86"/>
      <c r="KK50" s="86"/>
      <c r="KL50" s="86"/>
      <c r="KM50" s="86"/>
      <c r="KN50" s="86"/>
      <c r="KO50" s="86"/>
      <c r="KP50" s="86"/>
      <c r="KQ50" s="86"/>
      <c r="KR50" s="86"/>
      <c r="KS50" s="86"/>
      <c r="KT50" s="86"/>
      <c r="KU50" s="86"/>
      <c r="KV50" s="86"/>
      <c r="KW50" s="86"/>
      <c r="KX50" s="86"/>
      <c r="KY50" s="86"/>
      <c r="KZ50" s="86"/>
      <c r="LA50" s="86"/>
      <c r="LB50" s="86"/>
      <c r="LC50" s="86"/>
      <c r="LD50" s="86"/>
      <c r="LE50" s="86"/>
      <c r="LF50" s="86"/>
      <c r="LG50" s="86"/>
      <c r="LH50" s="86"/>
      <c r="LI50" s="86"/>
      <c r="LJ50" s="86"/>
      <c r="LK50" s="86"/>
      <c r="LL50" s="86"/>
      <c r="LM50" s="86"/>
      <c r="LN50" s="86"/>
      <c r="LO50" s="86"/>
      <c r="LP50" s="86"/>
      <c r="LQ50" s="86"/>
      <c r="LR50" s="86"/>
      <c r="LS50" s="86"/>
      <c r="LT50" s="86"/>
      <c r="LU50" s="86"/>
      <c r="LV50" s="86"/>
      <c r="LW50" s="86"/>
      <c r="LX50" s="86"/>
      <c r="LY50" s="86"/>
      <c r="LZ50" s="86"/>
      <c r="MA50" s="86"/>
      <c r="MB50" s="86"/>
      <c r="MC50" s="86"/>
      <c r="MD50" s="86"/>
      <c r="ME50" s="86"/>
      <c r="MF50" s="86"/>
      <c r="MG50" s="86"/>
      <c r="MH50" s="86"/>
      <c r="MI50" s="86"/>
      <c r="MJ50" s="86"/>
      <c r="MK50" s="86"/>
      <c r="ML50" s="86"/>
      <c r="MM50" s="86"/>
      <c r="MN50" s="86"/>
      <c r="MO50" s="86"/>
      <c r="MP50" s="86"/>
      <c r="MQ50" s="86"/>
      <c r="MR50" s="86"/>
      <c r="MS50" s="86"/>
      <c r="MT50" s="86"/>
      <c r="MU50" s="86"/>
      <c r="MV50" s="86"/>
      <c r="MW50" s="86"/>
      <c r="MX50" s="86"/>
      <c r="MY50" s="86"/>
    </row>
    <row r="51" spans="2:363">
      <c r="B51" s="86"/>
      <c r="C51" s="86"/>
      <c r="D51" s="86"/>
      <c r="E51" s="86"/>
      <c r="F51" s="86"/>
      <c r="G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S51" s="87" t="s">
        <v>283</v>
      </c>
      <c r="AT51" s="88" t="s">
        <v>296</v>
      </c>
      <c r="AU51" s="85"/>
      <c r="AV51" s="85"/>
      <c r="AW51" s="85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  <c r="IW51" s="86"/>
      <c r="IX51" s="86"/>
      <c r="IY51" s="86"/>
      <c r="IZ51" s="86"/>
      <c r="JA51" s="86"/>
      <c r="JB51" s="86"/>
      <c r="JC51" s="86"/>
      <c r="JD51" s="86"/>
      <c r="JE51" s="86"/>
      <c r="JF51" s="86"/>
      <c r="JG51" s="86"/>
      <c r="JH51" s="86"/>
      <c r="JI51" s="86"/>
      <c r="JJ51" s="86"/>
      <c r="JK51" s="86"/>
      <c r="JL51" s="86"/>
      <c r="JM51" s="86"/>
      <c r="JN51" s="86"/>
      <c r="JO51" s="86"/>
      <c r="JP51" s="86"/>
      <c r="JQ51" s="86"/>
      <c r="JR51" s="86"/>
      <c r="JS51" s="86"/>
      <c r="JT51" s="86"/>
      <c r="JU51" s="86"/>
      <c r="JV51" s="86"/>
      <c r="JW51" s="86"/>
      <c r="JX51" s="86"/>
      <c r="JY51" s="86"/>
      <c r="JZ51" s="86"/>
      <c r="KA51" s="86"/>
      <c r="KB51" s="86"/>
      <c r="KC51" s="86"/>
      <c r="KD51" s="86"/>
      <c r="KE51" s="86"/>
      <c r="KF51" s="86"/>
      <c r="KG51" s="86"/>
      <c r="KH51" s="86"/>
      <c r="KI51" s="86"/>
      <c r="KJ51" s="86"/>
      <c r="KK51" s="86"/>
      <c r="KL51" s="86"/>
      <c r="KM51" s="86"/>
      <c r="KN51" s="86"/>
      <c r="KO51" s="86"/>
      <c r="KP51" s="86"/>
      <c r="KQ51" s="86"/>
      <c r="KR51" s="86"/>
      <c r="KS51" s="86"/>
      <c r="KT51" s="86"/>
      <c r="KU51" s="86"/>
      <c r="KV51" s="86"/>
      <c r="KW51" s="86"/>
      <c r="KX51" s="86"/>
      <c r="KY51" s="86"/>
      <c r="KZ51" s="86"/>
      <c r="LA51" s="86"/>
      <c r="LB51" s="86"/>
      <c r="LC51" s="86"/>
      <c r="LD51" s="86"/>
      <c r="LE51" s="86"/>
      <c r="LF51" s="86"/>
      <c r="LG51" s="86"/>
      <c r="LH51" s="86"/>
      <c r="LI51" s="86"/>
      <c r="LJ51" s="86"/>
      <c r="LK51" s="86"/>
      <c r="LL51" s="86"/>
      <c r="LM51" s="86"/>
      <c r="LN51" s="86"/>
      <c r="LO51" s="86"/>
      <c r="LP51" s="86"/>
      <c r="LQ51" s="86"/>
      <c r="LR51" s="86"/>
      <c r="LS51" s="86"/>
      <c r="LT51" s="86"/>
      <c r="LU51" s="86"/>
      <c r="LV51" s="86"/>
      <c r="LW51" s="86"/>
      <c r="LX51" s="86"/>
      <c r="LY51" s="86"/>
      <c r="LZ51" s="86"/>
      <c r="MA51" s="86"/>
      <c r="MB51" s="86"/>
      <c r="MC51" s="86"/>
      <c r="MD51" s="86"/>
      <c r="ME51" s="86"/>
      <c r="MF51" s="86"/>
      <c r="MG51" s="86"/>
      <c r="MH51" s="86"/>
      <c r="MI51" s="86"/>
      <c r="MJ51" s="86"/>
      <c r="MK51" s="86"/>
      <c r="ML51" s="86"/>
      <c r="MM51" s="86"/>
      <c r="MN51" s="86"/>
      <c r="MO51" s="86"/>
      <c r="MP51" s="86"/>
      <c r="MQ51" s="86"/>
      <c r="MR51" s="86"/>
      <c r="MS51" s="86"/>
      <c r="MT51" s="86"/>
      <c r="MU51" s="86"/>
      <c r="MV51" s="86"/>
      <c r="MW51" s="86"/>
      <c r="MX51" s="86"/>
      <c r="MY51" s="86"/>
    </row>
    <row r="52" spans="2:363">
      <c r="B52" s="86"/>
      <c r="C52" s="86"/>
      <c r="D52" s="86"/>
      <c r="E52" s="86"/>
      <c r="F52" s="86"/>
      <c r="G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S52" s="87" t="s">
        <v>283</v>
      </c>
      <c r="AT52" s="88" t="s">
        <v>297</v>
      </c>
      <c r="AU52" s="85"/>
      <c r="AV52" s="85"/>
      <c r="AW52" s="85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  <c r="IW52" s="86"/>
      <c r="IX52" s="86"/>
      <c r="IY52" s="86"/>
      <c r="IZ52" s="86"/>
      <c r="JA52" s="86"/>
      <c r="JB52" s="86"/>
      <c r="JC52" s="86"/>
      <c r="JD52" s="86"/>
      <c r="JE52" s="86"/>
      <c r="JF52" s="86"/>
      <c r="JG52" s="86"/>
      <c r="JH52" s="86"/>
      <c r="JI52" s="86"/>
      <c r="JJ52" s="86"/>
      <c r="JK52" s="86"/>
      <c r="JL52" s="86"/>
      <c r="JM52" s="86"/>
      <c r="JN52" s="86"/>
      <c r="JO52" s="86"/>
      <c r="JP52" s="86"/>
      <c r="JQ52" s="86"/>
      <c r="JR52" s="86"/>
      <c r="JS52" s="86"/>
      <c r="JT52" s="86"/>
      <c r="JU52" s="86"/>
      <c r="JV52" s="86"/>
      <c r="JW52" s="86"/>
      <c r="JX52" s="86"/>
      <c r="JY52" s="86"/>
      <c r="JZ52" s="86"/>
      <c r="KA52" s="86"/>
      <c r="KB52" s="86"/>
      <c r="KC52" s="86"/>
      <c r="KD52" s="86"/>
      <c r="KE52" s="86"/>
      <c r="KF52" s="86"/>
      <c r="KG52" s="86"/>
      <c r="KH52" s="86"/>
      <c r="KI52" s="86"/>
      <c r="KJ52" s="86"/>
      <c r="KK52" s="86"/>
      <c r="KL52" s="86"/>
      <c r="KM52" s="86"/>
      <c r="KN52" s="86"/>
      <c r="KO52" s="86"/>
      <c r="KP52" s="86"/>
      <c r="KQ52" s="86"/>
      <c r="KR52" s="86"/>
      <c r="KS52" s="86"/>
      <c r="KT52" s="86"/>
      <c r="KU52" s="86"/>
      <c r="KV52" s="86"/>
      <c r="KW52" s="86"/>
      <c r="KX52" s="86"/>
      <c r="KY52" s="86"/>
      <c r="KZ52" s="86"/>
      <c r="LA52" s="86"/>
      <c r="LB52" s="86"/>
      <c r="LC52" s="86"/>
      <c r="LD52" s="86"/>
      <c r="LE52" s="86"/>
      <c r="LF52" s="86"/>
      <c r="LG52" s="86"/>
      <c r="LH52" s="86"/>
      <c r="LI52" s="86"/>
      <c r="LJ52" s="86"/>
      <c r="LK52" s="86"/>
      <c r="LL52" s="86"/>
      <c r="LM52" s="86"/>
      <c r="LN52" s="86"/>
      <c r="LO52" s="86"/>
      <c r="LP52" s="86"/>
      <c r="LQ52" s="86"/>
      <c r="LR52" s="86"/>
      <c r="LS52" s="86"/>
      <c r="LT52" s="86"/>
      <c r="LU52" s="86"/>
      <c r="LV52" s="86"/>
      <c r="LW52" s="86"/>
      <c r="LX52" s="86"/>
      <c r="LY52" s="86"/>
      <c r="LZ52" s="86"/>
      <c r="MA52" s="86"/>
      <c r="MB52" s="86"/>
      <c r="MC52" s="86"/>
      <c r="MD52" s="86"/>
      <c r="ME52" s="86"/>
      <c r="MF52" s="86"/>
      <c r="MG52" s="86"/>
      <c r="MH52" s="86"/>
      <c r="MI52" s="86"/>
      <c r="MJ52" s="86"/>
      <c r="MK52" s="86"/>
      <c r="ML52" s="86"/>
      <c r="MM52" s="86"/>
      <c r="MN52" s="86"/>
      <c r="MO52" s="86"/>
      <c r="MP52" s="86"/>
      <c r="MQ52" s="86"/>
      <c r="MR52" s="86"/>
      <c r="MS52" s="86"/>
      <c r="MT52" s="86"/>
      <c r="MU52" s="86"/>
      <c r="MV52" s="86"/>
      <c r="MW52" s="86"/>
      <c r="MX52" s="86"/>
      <c r="MY52" s="86"/>
    </row>
    <row r="53" spans="2:363">
      <c r="B53" s="86"/>
      <c r="C53" s="86"/>
      <c r="D53" s="86"/>
      <c r="E53" s="86"/>
      <c r="F53" s="86"/>
      <c r="G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S53" s="87" t="s">
        <v>283</v>
      </c>
      <c r="AT53" s="88" t="s">
        <v>298</v>
      </c>
      <c r="AU53" s="85"/>
      <c r="AV53" s="85"/>
      <c r="AW53" s="85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  <c r="IV53" s="86"/>
      <c r="IW53" s="86"/>
      <c r="IX53" s="86"/>
      <c r="IY53" s="86"/>
      <c r="IZ53" s="86"/>
      <c r="JA53" s="86"/>
      <c r="JB53" s="86"/>
      <c r="JC53" s="86"/>
      <c r="JD53" s="86"/>
      <c r="JE53" s="86"/>
      <c r="JF53" s="86"/>
      <c r="JG53" s="86"/>
      <c r="JH53" s="86"/>
      <c r="JI53" s="86"/>
      <c r="JJ53" s="86"/>
      <c r="JK53" s="86"/>
      <c r="JL53" s="86"/>
      <c r="JM53" s="86"/>
      <c r="JN53" s="86"/>
      <c r="JO53" s="86"/>
      <c r="JP53" s="86"/>
      <c r="JQ53" s="86"/>
      <c r="JR53" s="86"/>
      <c r="JS53" s="86"/>
      <c r="JT53" s="86"/>
      <c r="JU53" s="86"/>
      <c r="JV53" s="86"/>
      <c r="JW53" s="86"/>
      <c r="JX53" s="86"/>
      <c r="JY53" s="86"/>
      <c r="JZ53" s="86"/>
      <c r="KA53" s="86"/>
      <c r="KB53" s="86"/>
      <c r="KC53" s="86"/>
      <c r="KD53" s="86"/>
      <c r="KE53" s="86"/>
      <c r="KF53" s="86"/>
      <c r="KG53" s="86"/>
      <c r="KH53" s="86"/>
      <c r="KI53" s="86"/>
      <c r="KJ53" s="86"/>
      <c r="KK53" s="86"/>
      <c r="KL53" s="86"/>
      <c r="KM53" s="86"/>
      <c r="KN53" s="86"/>
      <c r="KO53" s="86"/>
      <c r="KP53" s="86"/>
      <c r="KQ53" s="86"/>
      <c r="KR53" s="86"/>
      <c r="KS53" s="86"/>
      <c r="KT53" s="86"/>
      <c r="KU53" s="86"/>
      <c r="KV53" s="86"/>
      <c r="KW53" s="86"/>
      <c r="KX53" s="86"/>
      <c r="KY53" s="86"/>
      <c r="KZ53" s="86"/>
      <c r="LA53" s="86"/>
      <c r="LB53" s="86"/>
      <c r="LC53" s="86"/>
      <c r="LD53" s="86"/>
      <c r="LE53" s="86"/>
      <c r="LF53" s="86"/>
      <c r="LG53" s="86"/>
      <c r="LH53" s="86"/>
      <c r="LI53" s="86"/>
      <c r="LJ53" s="86"/>
      <c r="LK53" s="86"/>
      <c r="LL53" s="86"/>
      <c r="LM53" s="86"/>
      <c r="LN53" s="86"/>
      <c r="LO53" s="86"/>
      <c r="LP53" s="86"/>
      <c r="LQ53" s="86"/>
      <c r="LR53" s="86"/>
      <c r="LS53" s="86"/>
      <c r="LT53" s="86"/>
      <c r="LU53" s="86"/>
      <c r="LV53" s="86"/>
      <c r="LW53" s="86"/>
      <c r="LX53" s="86"/>
      <c r="LY53" s="86"/>
      <c r="LZ53" s="86"/>
      <c r="MA53" s="86"/>
      <c r="MB53" s="86"/>
      <c r="MC53" s="86"/>
      <c r="MD53" s="86"/>
      <c r="ME53" s="86"/>
      <c r="MF53" s="86"/>
      <c r="MG53" s="86"/>
      <c r="MH53" s="86"/>
      <c r="MI53" s="86"/>
      <c r="MJ53" s="86"/>
      <c r="MK53" s="86"/>
      <c r="ML53" s="86"/>
      <c r="MM53" s="86"/>
      <c r="MN53" s="86"/>
      <c r="MO53" s="86"/>
      <c r="MP53" s="86"/>
      <c r="MQ53" s="86"/>
      <c r="MR53" s="86"/>
      <c r="MS53" s="86"/>
      <c r="MT53" s="86"/>
      <c r="MU53" s="86"/>
      <c r="MV53" s="86"/>
      <c r="MW53" s="86"/>
      <c r="MX53" s="86"/>
      <c r="MY53" s="86"/>
    </row>
    <row r="54" spans="2:363">
      <c r="B54" s="86"/>
      <c r="C54" s="86"/>
      <c r="D54" s="86"/>
      <c r="E54" s="86"/>
      <c r="F54" s="86"/>
      <c r="G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S54" s="87" t="s">
        <v>283</v>
      </c>
      <c r="AT54" s="88" t="s">
        <v>299</v>
      </c>
      <c r="AU54" s="85"/>
      <c r="AV54" s="85"/>
      <c r="AW54" s="85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  <c r="IW54" s="86"/>
      <c r="IX54" s="86"/>
      <c r="IY54" s="86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6"/>
      <c r="JL54" s="86"/>
      <c r="JM54" s="86"/>
      <c r="JN54" s="86"/>
      <c r="JO54" s="86"/>
      <c r="JP54" s="86"/>
      <c r="JQ54" s="86"/>
      <c r="JR54" s="86"/>
      <c r="JS54" s="86"/>
      <c r="JT54" s="86"/>
      <c r="JU54" s="86"/>
      <c r="JV54" s="86"/>
      <c r="JW54" s="86"/>
      <c r="JX54" s="86"/>
      <c r="JY54" s="86"/>
      <c r="JZ54" s="86"/>
      <c r="KA54" s="86"/>
      <c r="KB54" s="86"/>
      <c r="KC54" s="86"/>
      <c r="KD54" s="86"/>
      <c r="KE54" s="86"/>
      <c r="KF54" s="86"/>
      <c r="KG54" s="86"/>
      <c r="KH54" s="86"/>
      <c r="KI54" s="86"/>
      <c r="KJ54" s="86"/>
      <c r="KK54" s="86"/>
      <c r="KL54" s="86"/>
      <c r="KM54" s="86"/>
      <c r="KN54" s="86"/>
      <c r="KO54" s="86"/>
      <c r="KP54" s="86"/>
      <c r="KQ54" s="86"/>
      <c r="KR54" s="86"/>
      <c r="KS54" s="86"/>
      <c r="KT54" s="86"/>
      <c r="KU54" s="86"/>
      <c r="KV54" s="86"/>
      <c r="KW54" s="86"/>
      <c r="KX54" s="86"/>
      <c r="KY54" s="86"/>
      <c r="KZ54" s="86"/>
      <c r="LA54" s="86"/>
      <c r="LB54" s="86"/>
      <c r="LC54" s="86"/>
      <c r="LD54" s="86"/>
      <c r="LE54" s="86"/>
      <c r="LF54" s="86"/>
      <c r="LG54" s="86"/>
      <c r="LH54" s="86"/>
      <c r="LI54" s="86"/>
      <c r="LJ54" s="86"/>
      <c r="LK54" s="86"/>
      <c r="LL54" s="86"/>
      <c r="LM54" s="86"/>
      <c r="LN54" s="86"/>
      <c r="LO54" s="86"/>
      <c r="LP54" s="86"/>
      <c r="LQ54" s="86"/>
      <c r="LR54" s="86"/>
      <c r="LS54" s="86"/>
      <c r="LT54" s="86"/>
      <c r="LU54" s="86"/>
      <c r="LV54" s="86"/>
      <c r="LW54" s="86"/>
      <c r="LX54" s="86"/>
      <c r="LY54" s="86"/>
      <c r="LZ54" s="86"/>
      <c r="MA54" s="86"/>
      <c r="MB54" s="86"/>
      <c r="MC54" s="86"/>
      <c r="MD54" s="86"/>
      <c r="ME54" s="86"/>
      <c r="MF54" s="86"/>
      <c r="MG54" s="86"/>
      <c r="MH54" s="86"/>
      <c r="MI54" s="86"/>
      <c r="MJ54" s="86"/>
      <c r="MK54" s="86"/>
      <c r="ML54" s="86"/>
      <c r="MM54" s="86"/>
      <c r="MN54" s="86"/>
      <c r="MO54" s="86"/>
      <c r="MP54" s="86"/>
      <c r="MQ54" s="86"/>
      <c r="MR54" s="86"/>
      <c r="MS54" s="86"/>
      <c r="MT54" s="86"/>
      <c r="MU54" s="86"/>
      <c r="MV54" s="86"/>
      <c r="MW54" s="86"/>
      <c r="MX54" s="86"/>
      <c r="MY54" s="86"/>
    </row>
    <row r="55" spans="2:363">
      <c r="B55" s="86"/>
      <c r="C55" s="86"/>
      <c r="D55" s="86"/>
      <c r="E55" s="86"/>
      <c r="F55" s="86"/>
      <c r="G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S55" s="87" t="s">
        <v>283</v>
      </c>
      <c r="AT55" s="88" t="s">
        <v>300</v>
      </c>
      <c r="AU55" s="85"/>
      <c r="AV55" s="85"/>
      <c r="AW55" s="85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6"/>
      <c r="IZ55" s="86"/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6"/>
      <c r="JO55" s="86"/>
      <c r="JP55" s="86"/>
      <c r="JQ55" s="86"/>
      <c r="JR55" s="86"/>
      <c r="JS55" s="86"/>
      <c r="JT55" s="86"/>
      <c r="JU55" s="86"/>
      <c r="JV55" s="86"/>
      <c r="JW55" s="86"/>
      <c r="JX55" s="86"/>
      <c r="JY55" s="86"/>
      <c r="JZ55" s="86"/>
      <c r="KA55" s="86"/>
      <c r="KB55" s="86"/>
      <c r="KC55" s="86"/>
      <c r="KD55" s="86"/>
      <c r="KE55" s="86"/>
      <c r="KF55" s="86"/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6"/>
      <c r="KU55" s="86"/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6"/>
      <c r="LJ55" s="86"/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6"/>
      <c r="LY55" s="86"/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6"/>
      <c r="MN55" s="86"/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</row>
    <row r="56" spans="2:363">
      <c r="B56" s="86"/>
      <c r="C56" s="86"/>
      <c r="D56" s="86"/>
      <c r="E56" s="86"/>
      <c r="F56" s="86"/>
      <c r="G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7" t="s">
        <v>283</v>
      </c>
      <c r="AT56" s="88" t="s">
        <v>301</v>
      </c>
      <c r="AU56" s="85"/>
      <c r="AV56" s="85"/>
      <c r="AW56" s="85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6"/>
      <c r="IZ56" s="86"/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6"/>
      <c r="JO56" s="86"/>
      <c r="JP56" s="86"/>
      <c r="JQ56" s="86"/>
      <c r="JR56" s="86"/>
      <c r="JS56" s="86"/>
      <c r="JT56" s="86"/>
      <c r="JU56" s="86"/>
      <c r="JV56" s="86"/>
      <c r="JW56" s="86"/>
      <c r="JX56" s="86"/>
      <c r="JY56" s="86"/>
      <c r="JZ56" s="86"/>
      <c r="KA56" s="86"/>
      <c r="KB56" s="86"/>
      <c r="KC56" s="86"/>
      <c r="KD56" s="86"/>
      <c r="KE56" s="86"/>
      <c r="KF56" s="86"/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6"/>
      <c r="KU56" s="86"/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6"/>
      <c r="LJ56" s="86"/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6"/>
      <c r="LY56" s="86"/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6"/>
      <c r="MN56" s="86"/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</row>
    <row r="57" spans="2:363">
      <c r="B57" s="86"/>
      <c r="C57" s="86"/>
      <c r="D57" s="86"/>
      <c r="E57" s="86"/>
      <c r="F57" s="86"/>
      <c r="G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7" t="s">
        <v>283</v>
      </c>
      <c r="AT57" s="88" t="s">
        <v>302</v>
      </c>
      <c r="AU57" s="85"/>
      <c r="AV57" s="85"/>
      <c r="AW57" s="85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  <c r="IW57" s="86"/>
      <c r="IX57" s="86"/>
      <c r="IY57" s="86"/>
      <c r="IZ57" s="86"/>
      <c r="JA57" s="86"/>
      <c r="JB57" s="86"/>
      <c r="JC57" s="86"/>
      <c r="JD57" s="86"/>
      <c r="JE57" s="86"/>
      <c r="JF57" s="86"/>
      <c r="JG57" s="86"/>
      <c r="JH57" s="86"/>
      <c r="JI57" s="86"/>
      <c r="JJ57" s="86"/>
      <c r="JK57" s="86"/>
      <c r="JL57" s="86"/>
      <c r="JM57" s="86"/>
      <c r="JN57" s="86"/>
      <c r="JO57" s="86"/>
      <c r="JP57" s="86"/>
      <c r="JQ57" s="86"/>
      <c r="JR57" s="86"/>
      <c r="JS57" s="86"/>
      <c r="JT57" s="86"/>
      <c r="JU57" s="86"/>
      <c r="JV57" s="86"/>
      <c r="JW57" s="86"/>
      <c r="JX57" s="86"/>
      <c r="JY57" s="86"/>
      <c r="JZ57" s="86"/>
      <c r="KA57" s="86"/>
      <c r="KB57" s="86"/>
      <c r="KC57" s="86"/>
      <c r="KD57" s="86"/>
      <c r="KE57" s="86"/>
      <c r="KF57" s="86"/>
      <c r="KG57" s="86"/>
      <c r="KH57" s="86"/>
      <c r="KI57" s="86"/>
      <c r="KJ57" s="86"/>
      <c r="KK57" s="86"/>
      <c r="KL57" s="86"/>
      <c r="KM57" s="86"/>
      <c r="KN57" s="86"/>
      <c r="KO57" s="86"/>
      <c r="KP57" s="86"/>
      <c r="KQ57" s="86"/>
      <c r="KR57" s="86"/>
      <c r="KS57" s="86"/>
      <c r="KT57" s="86"/>
      <c r="KU57" s="86"/>
      <c r="KV57" s="86"/>
      <c r="KW57" s="86"/>
      <c r="KX57" s="86"/>
      <c r="KY57" s="86"/>
      <c r="KZ57" s="86"/>
      <c r="LA57" s="86"/>
      <c r="LB57" s="86"/>
      <c r="LC57" s="86"/>
      <c r="LD57" s="86"/>
      <c r="LE57" s="86"/>
      <c r="LF57" s="86"/>
      <c r="LG57" s="86"/>
      <c r="LH57" s="86"/>
      <c r="LI57" s="86"/>
      <c r="LJ57" s="86"/>
      <c r="LK57" s="86"/>
      <c r="LL57" s="86"/>
      <c r="LM57" s="86"/>
      <c r="LN57" s="86"/>
      <c r="LO57" s="86"/>
      <c r="LP57" s="86"/>
      <c r="LQ57" s="86"/>
      <c r="LR57" s="86"/>
      <c r="LS57" s="86"/>
      <c r="LT57" s="86"/>
      <c r="LU57" s="86"/>
      <c r="LV57" s="86"/>
      <c r="LW57" s="86"/>
      <c r="LX57" s="86"/>
      <c r="LY57" s="86"/>
      <c r="LZ57" s="86"/>
      <c r="MA57" s="86"/>
      <c r="MB57" s="86"/>
      <c r="MC57" s="86"/>
      <c r="MD57" s="86"/>
      <c r="ME57" s="86"/>
      <c r="MF57" s="86"/>
      <c r="MG57" s="86"/>
      <c r="MH57" s="86"/>
      <c r="MI57" s="86"/>
      <c r="MJ57" s="86"/>
      <c r="MK57" s="86"/>
      <c r="ML57" s="86"/>
      <c r="MM57" s="86"/>
      <c r="MN57" s="86"/>
      <c r="MO57" s="86"/>
      <c r="MP57" s="86"/>
      <c r="MQ57" s="86"/>
      <c r="MR57" s="86"/>
      <c r="MS57" s="86"/>
      <c r="MT57" s="86"/>
      <c r="MU57" s="86"/>
      <c r="MV57" s="86"/>
      <c r="MW57" s="86"/>
      <c r="MX57" s="86"/>
      <c r="MY57" s="86"/>
    </row>
    <row r="58" spans="2:363">
      <c r="B58" s="86"/>
      <c r="C58" s="86"/>
      <c r="D58" s="86"/>
      <c r="E58" s="86"/>
      <c r="F58" s="86"/>
      <c r="G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7" t="s">
        <v>283</v>
      </c>
      <c r="AT58" s="88" t="s">
        <v>303</v>
      </c>
      <c r="AU58" s="85"/>
      <c r="AV58" s="85"/>
      <c r="AW58" s="85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  <c r="IW58" s="86"/>
      <c r="IX58" s="86"/>
      <c r="IY58" s="86"/>
      <c r="IZ58" s="86"/>
      <c r="JA58" s="86"/>
      <c r="JB58" s="86"/>
      <c r="JC58" s="86"/>
      <c r="JD58" s="86"/>
      <c r="JE58" s="86"/>
      <c r="JF58" s="86"/>
      <c r="JG58" s="86"/>
      <c r="JH58" s="86"/>
      <c r="JI58" s="86"/>
      <c r="JJ58" s="86"/>
      <c r="JK58" s="86"/>
      <c r="JL58" s="86"/>
      <c r="JM58" s="86"/>
      <c r="JN58" s="86"/>
      <c r="JO58" s="86"/>
      <c r="JP58" s="86"/>
      <c r="JQ58" s="86"/>
      <c r="JR58" s="86"/>
      <c r="JS58" s="86"/>
      <c r="JT58" s="86"/>
      <c r="JU58" s="86"/>
      <c r="JV58" s="86"/>
      <c r="JW58" s="86"/>
      <c r="JX58" s="86"/>
      <c r="JY58" s="86"/>
      <c r="JZ58" s="86"/>
      <c r="KA58" s="86"/>
      <c r="KB58" s="86"/>
      <c r="KC58" s="86"/>
      <c r="KD58" s="86"/>
      <c r="KE58" s="86"/>
      <c r="KF58" s="86"/>
      <c r="KG58" s="86"/>
      <c r="KH58" s="86"/>
      <c r="KI58" s="86"/>
      <c r="KJ58" s="86"/>
      <c r="KK58" s="86"/>
      <c r="KL58" s="86"/>
      <c r="KM58" s="86"/>
      <c r="KN58" s="86"/>
      <c r="KO58" s="86"/>
      <c r="KP58" s="86"/>
      <c r="KQ58" s="86"/>
      <c r="KR58" s="86"/>
      <c r="KS58" s="86"/>
      <c r="KT58" s="86"/>
      <c r="KU58" s="86"/>
      <c r="KV58" s="86"/>
      <c r="KW58" s="86"/>
      <c r="KX58" s="86"/>
      <c r="KY58" s="86"/>
      <c r="KZ58" s="86"/>
      <c r="LA58" s="86"/>
      <c r="LB58" s="86"/>
      <c r="LC58" s="86"/>
      <c r="LD58" s="86"/>
      <c r="LE58" s="86"/>
      <c r="LF58" s="86"/>
      <c r="LG58" s="86"/>
      <c r="LH58" s="86"/>
      <c r="LI58" s="86"/>
      <c r="LJ58" s="86"/>
      <c r="LK58" s="86"/>
      <c r="LL58" s="86"/>
      <c r="LM58" s="86"/>
      <c r="LN58" s="86"/>
      <c r="LO58" s="86"/>
      <c r="LP58" s="86"/>
      <c r="LQ58" s="86"/>
      <c r="LR58" s="86"/>
      <c r="LS58" s="86"/>
      <c r="LT58" s="86"/>
      <c r="LU58" s="86"/>
      <c r="LV58" s="86"/>
      <c r="LW58" s="86"/>
      <c r="LX58" s="86"/>
      <c r="LY58" s="86"/>
      <c r="LZ58" s="86"/>
      <c r="MA58" s="86"/>
      <c r="MB58" s="86"/>
      <c r="MC58" s="86"/>
      <c r="MD58" s="86"/>
      <c r="ME58" s="86"/>
      <c r="MF58" s="86"/>
      <c r="MG58" s="86"/>
      <c r="MH58" s="86"/>
      <c r="MI58" s="86"/>
      <c r="MJ58" s="86"/>
      <c r="MK58" s="86"/>
      <c r="ML58" s="86"/>
      <c r="MM58" s="86"/>
      <c r="MN58" s="86"/>
      <c r="MO58" s="86"/>
      <c r="MP58" s="86"/>
      <c r="MQ58" s="86"/>
      <c r="MR58" s="86"/>
      <c r="MS58" s="86"/>
      <c r="MT58" s="86"/>
      <c r="MU58" s="86"/>
      <c r="MV58" s="86"/>
      <c r="MW58" s="86"/>
      <c r="MX58" s="86"/>
      <c r="MY58" s="86"/>
    </row>
    <row r="59" spans="2:363">
      <c r="B59" s="86"/>
      <c r="C59" s="86"/>
      <c r="D59" s="86"/>
      <c r="E59" s="86"/>
      <c r="F59" s="86"/>
      <c r="G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7" t="s">
        <v>283</v>
      </c>
      <c r="AT59" s="88" t="s">
        <v>304</v>
      </c>
      <c r="AU59" s="85"/>
      <c r="AV59" s="85"/>
      <c r="AW59" s="85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  <c r="IV59" s="86"/>
      <c r="IW59" s="86"/>
      <c r="IX59" s="86"/>
      <c r="IY59" s="86"/>
      <c r="IZ59" s="86"/>
      <c r="JA59" s="86"/>
      <c r="JB59" s="86"/>
      <c r="JC59" s="86"/>
      <c r="JD59" s="86"/>
      <c r="JE59" s="86"/>
      <c r="JF59" s="86"/>
      <c r="JG59" s="86"/>
      <c r="JH59" s="86"/>
      <c r="JI59" s="86"/>
      <c r="JJ59" s="86"/>
      <c r="JK59" s="86"/>
      <c r="JL59" s="86"/>
      <c r="JM59" s="86"/>
      <c r="JN59" s="86"/>
      <c r="JO59" s="86"/>
      <c r="JP59" s="86"/>
      <c r="JQ59" s="86"/>
      <c r="JR59" s="86"/>
      <c r="JS59" s="86"/>
      <c r="JT59" s="86"/>
      <c r="JU59" s="86"/>
      <c r="JV59" s="86"/>
      <c r="JW59" s="86"/>
      <c r="JX59" s="86"/>
      <c r="JY59" s="86"/>
      <c r="JZ59" s="86"/>
      <c r="KA59" s="86"/>
      <c r="KB59" s="86"/>
      <c r="KC59" s="86"/>
      <c r="KD59" s="86"/>
      <c r="KE59" s="86"/>
      <c r="KF59" s="86"/>
      <c r="KG59" s="86"/>
      <c r="KH59" s="86"/>
      <c r="KI59" s="86"/>
      <c r="KJ59" s="86"/>
      <c r="KK59" s="86"/>
      <c r="KL59" s="86"/>
      <c r="KM59" s="86"/>
      <c r="KN59" s="86"/>
      <c r="KO59" s="86"/>
      <c r="KP59" s="86"/>
      <c r="KQ59" s="86"/>
      <c r="KR59" s="86"/>
      <c r="KS59" s="86"/>
      <c r="KT59" s="86"/>
      <c r="KU59" s="86"/>
      <c r="KV59" s="86"/>
      <c r="KW59" s="86"/>
      <c r="KX59" s="86"/>
      <c r="KY59" s="86"/>
      <c r="KZ59" s="86"/>
      <c r="LA59" s="86"/>
      <c r="LB59" s="86"/>
      <c r="LC59" s="86"/>
      <c r="LD59" s="86"/>
      <c r="LE59" s="86"/>
      <c r="LF59" s="86"/>
      <c r="LG59" s="86"/>
      <c r="LH59" s="86"/>
      <c r="LI59" s="86"/>
      <c r="LJ59" s="86"/>
      <c r="LK59" s="86"/>
      <c r="LL59" s="86"/>
      <c r="LM59" s="86"/>
      <c r="LN59" s="86"/>
      <c r="LO59" s="86"/>
      <c r="LP59" s="86"/>
      <c r="LQ59" s="86"/>
      <c r="LR59" s="86"/>
      <c r="LS59" s="86"/>
      <c r="LT59" s="86"/>
      <c r="LU59" s="86"/>
      <c r="LV59" s="86"/>
      <c r="LW59" s="86"/>
      <c r="LX59" s="86"/>
      <c r="LY59" s="86"/>
      <c r="LZ59" s="86"/>
      <c r="MA59" s="86"/>
      <c r="MB59" s="86"/>
      <c r="MC59" s="86"/>
      <c r="MD59" s="86"/>
      <c r="ME59" s="86"/>
      <c r="MF59" s="86"/>
      <c r="MG59" s="86"/>
      <c r="MH59" s="86"/>
      <c r="MI59" s="86"/>
      <c r="MJ59" s="86"/>
      <c r="MK59" s="86"/>
      <c r="ML59" s="86"/>
      <c r="MM59" s="86"/>
      <c r="MN59" s="86"/>
      <c r="MO59" s="86"/>
      <c r="MP59" s="86"/>
      <c r="MQ59" s="86"/>
      <c r="MR59" s="86"/>
      <c r="MS59" s="86"/>
      <c r="MT59" s="86"/>
      <c r="MU59" s="86"/>
      <c r="MV59" s="86"/>
      <c r="MW59" s="86"/>
      <c r="MX59" s="86"/>
      <c r="MY59" s="86"/>
    </row>
    <row r="60" spans="2:363">
      <c r="B60" s="86"/>
      <c r="C60" s="86"/>
      <c r="D60" s="86"/>
      <c r="E60" s="86"/>
      <c r="F60" s="86"/>
      <c r="G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7" t="s">
        <v>283</v>
      </c>
      <c r="AT60" s="88" t="s">
        <v>305</v>
      </c>
      <c r="AU60" s="85"/>
      <c r="AV60" s="85"/>
      <c r="AW60" s="85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86"/>
      <c r="MX60" s="86"/>
      <c r="MY60" s="86"/>
    </row>
    <row r="61" spans="2:363">
      <c r="B61" s="86"/>
      <c r="C61" s="86"/>
      <c r="D61" s="86"/>
      <c r="E61" s="86"/>
      <c r="F61" s="86"/>
      <c r="G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7" t="s">
        <v>283</v>
      </c>
      <c r="AT61" s="88" t="s">
        <v>306</v>
      </c>
      <c r="AU61" s="85"/>
      <c r="AV61" s="85"/>
      <c r="AW61" s="85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86"/>
      <c r="MX61" s="86"/>
      <c r="MY61" s="86"/>
    </row>
    <row r="62" spans="2:363">
      <c r="B62" s="86"/>
      <c r="C62" s="86"/>
      <c r="D62" s="86"/>
      <c r="E62" s="86"/>
      <c r="F62" s="86"/>
      <c r="G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7" t="s">
        <v>283</v>
      </c>
      <c r="AT62" s="88" t="s">
        <v>307</v>
      </c>
      <c r="AU62" s="85"/>
      <c r="AV62" s="85"/>
      <c r="AW62" s="85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  <c r="IW62" s="86"/>
      <c r="IX62" s="86"/>
      <c r="IY62" s="86"/>
      <c r="IZ62" s="86"/>
      <c r="JA62" s="86"/>
      <c r="JB62" s="86"/>
      <c r="JC62" s="86"/>
      <c r="JD62" s="86"/>
      <c r="JE62" s="86"/>
      <c r="JF62" s="86"/>
      <c r="JG62" s="86"/>
      <c r="JH62" s="86"/>
      <c r="JI62" s="86"/>
      <c r="JJ62" s="86"/>
      <c r="JK62" s="86"/>
      <c r="JL62" s="86"/>
      <c r="JM62" s="86"/>
      <c r="JN62" s="86"/>
      <c r="JO62" s="86"/>
      <c r="JP62" s="86"/>
      <c r="JQ62" s="86"/>
      <c r="JR62" s="86"/>
      <c r="JS62" s="86"/>
      <c r="JT62" s="86"/>
      <c r="JU62" s="86"/>
      <c r="JV62" s="86"/>
      <c r="JW62" s="86"/>
      <c r="JX62" s="86"/>
      <c r="JY62" s="86"/>
      <c r="JZ62" s="86"/>
      <c r="KA62" s="86"/>
      <c r="KB62" s="86"/>
      <c r="KC62" s="86"/>
      <c r="KD62" s="86"/>
      <c r="KE62" s="86"/>
      <c r="KF62" s="86"/>
      <c r="KG62" s="86"/>
      <c r="KH62" s="86"/>
      <c r="KI62" s="86"/>
      <c r="KJ62" s="86"/>
      <c r="KK62" s="86"/>
      <c r="KL62" s="86"/>
      <c r="KM62" s="86"/>
      <c r="KN62" s="86"/>
      <c r="KO62" s="86"/>
      <c r="KP62" s="86"/>
      <c r="KQ62" s="86"/>
      <c r="KR62" s="86"/>
      <c r="KS62" s="86"/>
      <c r="KT62" s="86"/>
      <c r="KU62" s="86"/>
      <c r="KV62" s="86"/>
      <c r="KW62" s="86"/>
      <c r="KX62" s="86"/>
      <c r="KY62" s="86"/>
      <c r="KZ62" s="86"/>
      <c r="LA62" s="86"/>
      <c r="LB62" s="86"/>
      <c r="LC62" s="86"/>
      <c r="LD62" s="86"/>
      <c r="LE62" s="86"/>
      <c r="LF62" s="86"/>
      <c r="LG62" s="86"/>
      <c r="LH62" s="86"/>
      <c r="LI62" s="86"/>
      <c r="LJ62" s="86"/>
      <c r="LK62" s="86"/>
      <c r="LL62" s="86"/>
      <c r="LM62" s="86"/>
      <c r="LN62" s="86"/>
      <c r="LO62" s="86"/>
      <c r="LP62" s="86"/>
      <c r="LQ62" s="86"/>
      <c r="LR62" s="86"/>
      <c r="LS62" s="86"/>
      <c r="LT62" s="86"/>
      <c r="LU62" s="86"/>
      <c r="LV62" s="86"/>
      <c r="LW62" s="86"/>
      <c r="LX62" s="86"/>
      <c r="LY62" s="86"/>
      <c r="LZ62" s="86"/>
      <c r="MA62" s="86"/>
      <c r="MB62" s="86"/>
      <c r="MC62" s="86"/>
      <c r="MD62" s="86"/>
      <c r="ME62" s="86"/>
      <c r="MF62" s="86"/>
      <c r="MG62" s="86"/>
      <c r="MH62" s="86"/>
      <c r="MI62" s="86"/>
      <c r="MJ62" s="86"/>
      <c r="MK62" s="86"/>
      <c r="ML62" s="86"/>
      <c r="MM62" s="86"/>
      <c r="MN62" s="86"/>
      <c r="MO62" s="86"/>
      <c r="MP62" s="86"/>
      <c r="MQ62" s="86"/>
      <c r="MR62" s="86"/>
      <c r="MS62" s="86"/>
      <c r="MT62" s="86"/>
      <c r="MU62" s="86"/>
      <c r="MV62" s="86"/>
      <c r="MW62" s="86"/>
      <c r="MX62" s="86"/>
      <c r="MY62" s="86"/>
    </row>
    <row r="63" spans="2:363">
      <c r="B63" s="86"/>
      <c r="C63" s="86"/>
      <c r="D63" s="86"/>
      <c r="E63" s="86"/>
      <c r="F63" s="86"/>
      <c r="G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7" t="s">
        <v>283</v>
      </c>
      <c r="AT63" s="88" t="s">
        <v>308</v>
      </c>
      <c r="AU63" s="85"/>
      <c r="AV63" s="85"/>
      <c r="AW63" s="85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  <c r="IV63" s="86"/>
      <c r="IW63" s="86"/>
      <c r="IX63" s="86"/>
      <c r="IY63" s="86"/>
      <c r="IZ63" s="86"/>
      <c r="JA63" s="86"/>
      <c r="JB63" s="86"/>
      <c r="JC63" s="86"/>
      <c r="JD63" s="86"/>
      <c r="JE63" s="86"/>
      <c r="JF63" s="86"/>
      <c r="JG63" s="86"/>
      <c r="JH63" s="86"/>
      <c r="JI63" s="86"/>
      <c r="JJ63" s="86"/>
      <c r="JK63" s="86"/>
      <c r="JL63" s="86"/>
      <c r="JM63" s="86"/>
      <c r="JN63" s="86"/>
      <c r="JO63" s="86"/>
      <c r="JP63" s="86"/>
      <c r="JQ63" s="86"/>
      <c r="JR63" s="86"/>
      <c r="JS63" s="86"/>
      <c r="JT63" s="86"/>
      <c r="JU63" s="86"/>
      <c r="JV63" s="86"/>
      <c r="JW63" s="86"/>
      <c r="JX63" s="86"/>
      <c r="JY63" s="86"/>
      <c r="JZ63" s="86"/>
      <c r="KA63" s="86"/>
      <c r="KB63" s="86"/>
      <c r="KC63" s="86"/>
      <c r="KD63" s="86"/>
      <c r="KE63" s="86"/>
      <c r="KF63" s="86"/>
      <c r="KG63" s="86"/>
      <c r="KH63" s="86"/>
      <c r="KI63" s="86"/>
      <c r="KJ63" s="86"/>
      <c r="KK63" s="86"/>
      <c r="KL63" s="86"/>
      <c r="KM63" s="86"/>
      <c r="KN63" s="86"/>
      <c r="KO63" s="86"/>
      <c r="KP63" s="86"/>
      <c r="KQ63" s="86"/>
      <c r="KR63" s="86"/>
      <c r="KS63" s="86"/>
      <c r="KT63" s="86"/>
      <c r="KU63" s="86"/>
      <c r="KV63" s="86"/>
      <c r="KW63" s="86"/>
      <c r="KX63" s="86"/>
      <c r="KY63" s="86"/>
      <c r="KZ63" s="86"/>
      <c r="LA63" s="86"/>
      <c r="LB63" s="86"/>
      <c r="LC63" s="86"/>
      <c r="LD63" s="86"/>
      <c r="LE63" s="86"/>
      <c r="LF63" s="86"/>
      <c r="LG63" s="86"/>
      <c r="LH63" s="86"/>
      <c r="LI63" s="86"/>
      <c r="LJ63" s="86"/>
      <c r="LK63" s="86"/>
      <c r="LL63" s="86"/>
      <c r="LM63" s="86"/>
      <c r="LN63" s="86"/>
      <c r="LO63" s="86"/>
      <c r="LP63" s="86"/>
      <c r="LQ63" s="86"/>
      <c r="LR63" s="86"/>
      <c r="LS63" s="86"/>
      <c r="LT63" s="86"/>
      <c r="LU63" s="86"/>
      <c r="LV63" s="86"/>
      <c r="LW63" s="86"/>
      <c r="LX63" s="86"/>
      <c r="LY63" s="86"/>
      <c r="LZ63" s="86"/>
      <c r="MA63" s="86"/>
      <c r="MB63" s="86"/>
      <c r="MC63" s="86"/>
      <c r="MD63" s="86"/>
      <c r="ME63" s="86"/>
      <c r="MF63" s="86"/>
      <c r="MG63" s="86"/>
      <c r="MH63" s="86"/>
      <c r="MI63" s="86"/>
      <c r="MJ63" s="86"/>
      <c r="MK63" s="86"/>
      <c r="ML63" s="86"/>
      <c r="MM63" s="86"/>
      <c r="MN63" s="86"/>
      <c r="MO63" s="86"/>
      <c r="MP63" s="86"/>
      <c r="MQ63" s="86"/>
      <c r="MR63" s="86"/>
      <c r="MS63" s="86"/>
      <c r="MT63" s="86"/>
      <c r="MU63" s="86"/>
      <c r="MV63" s="86"/>
      <c r="MW63" s="86"/>
      <c r="MX63" s="86"/>
      <c r="MY63" s="86"/>
    </row>
    <row r="64" spans="2:363">
      <c r="B64" s="86"/>
      <c r="C64" s="86"/>
      <c r="D64" s="86"/>
      <c r="E64" s="86"/>
      <c r="F64" s="86"/>
      <c r="G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7" t="s">
        <v>283</v>
      </c>
      <c r="AT64" s="88" t="s">
        <v>309</v>
      </c>
      <c r="AU64" s="85"/>
      <c r="AV64" s="85"/>
      <c r="AW64" s="85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  <c r="IW64" s="86"/>
      <c r="IX64" s="86"/>
      <c r="IY64" s="86"/>
      <c r="IZ64" s="86"/>
      <c r="JA64" s="86"/>
      <c r="JB64" s="86"/>
      <c r="JC64" s="86"/>
      <c r="JD64" s="86"/>
      <c r="JE64" s="86"/>
      <c r="JF64" s="86"/>
      <c r="JG64" s="86"/>
      <c r="JH64" s="86"/>
      <c r="JI64" s="86"/>
      <c r="JJ64" s="86"/>
      <c r="JK64" s="86"/>
      <c r="JL64" s="86"/>
      <c r="JM64" s="86"/>
      <c r="JN64" s="86"/>
      <c r="JO64" s="86"/>
      <c r="JP64" s="86"/>
      <c r="JQ64" s="86"/>
      <c r="JR64" s="86"/>
      <c r="JS64" s="86"/>
      <c r="JT64" s="86"/>
      <c r="JU64" s="86"/>
      <c r="JV64" s="86"/>
      <c r="JW64" s="86"/>
      <c r="JX64" s="86"/>
      <c r="JY64" s="86"/>
      <c r="JZ64" s="86"/>
      <c r="KA64" s="86"/>
      <c r="KB64" s="86"/>
      <c r="KC64" s="86"/>
      <c r="KD64" s="86"/>
      <c r="KE64" s="86"/>
      <c r="KF64" s="86"/>
      <c r="KG64" s="86"/>
      <c r="KH64" s="86"/>
      <c r="KI64" s="86"/>
      <c r="KJ64" s="86"/>
      <c r="KK64" s="86"/>
      <c r="KL64" s="86"/>
      <c r="KM64" s="86"/>
      <c r="KN64" s="86"/>
      <c r="KO64" s="86"/>
      <c r="KP64" s="86"/>
      <c r="KQ64" s="86"/>
      <c r="KR64" s="86"/>
      <c r="KS64" s="86"/>
      <c r="KT64" s="86"/>
      <c r="KU64" s="86"/>
      <c r="KV64" s="86"/>
      <c r="KW64" s="86"/>
      <c r="KX64" s="86"/>
      <c r="KY64" s="86"/>
      <c r="KZ64" s="86"/>
      <c r="LA64" s="86"/>
      <c r="LB64" s="86"/>
      <c r="LC64" s="86"/>
      <c r="LD64" s="86"/>
      <c r="LE64" s="86"/>
      <c r="LF64" s="86"/>
      <c r="LG64" s="86"/>
      <c r="LH64" s="86"/>
      <c r="LI64" s="86"/>
      <c r="LJ64" s="86"/>
      <c r="LK64" s="86"/>
      <c r="LL64" s="86"/>
      <c r="LM64" s="86"/>
      <c r="LN64" s="86"/>
      <c r="LO64" s="86"/>
      <c r="LP64" s="86"/>
      <c r="LQ64" s="86"/>
      <c r="LR64" s="86"/>
      <c r="LS64" s="86"/>
      <c r="LT64" s="86"/>
      <c r="LU64" s="86"/>
      <c r="LV64" s="86"/>
      <c r="LW64" s="86"/>
      <c r="LX64" s="86"/>
      <c r="LY64" s="86"/>
      <c r="LZ64" s="86"/>
      <c r="MA64" s="86"/>
      <c r="MB64" s="86"/>
      <c r="MC64" s="86"/>
      <c r="MD64" s="86"/>
      <c r="ME64" s="86"/>
      <c r="MF64" s="86"/>
      <c r="MG64" s="86"/>
      <c r="MH64" s="86"/>
      <c r="MI64" s="86"/>
      <c r="MJ64" s="86"/>
      <c r="MK64" s="86"/>
      <c r="ML64" s="86"/>
      <c r="MM64" s="86"/>
      <c r="MN64" s="86"/>
      <c r="MO64" s="86"/>
      <c r="MP64" s="86"/>
      <c r="MQ64" s="86"/>
      <c r="MR64" s="86"/>
      <c r="MS64" s="86"/>
      <c r="MT64" s="86"/>
      <c r="MU64" s="86"/>
      <c r="MV64" s="86"/>
      <c r="MW64" s="86"/>
      <c r="MX64" s="86"/>
      <c r="MY64" s="86"/>
    </row>
    <row r="65" spans="2:363">
      <c r="B65" s="86"/>
      <c r="C65" s="86"/>
      <c r="D65" s="86"/>
      <c r="E65" s="86"/>
      <c r="F65" s="86"/>
      <c r="G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7" t="s">
        <v>283</v>
      </c>
      <c r="AT65" s="88" t="s">
        <v>310</v>
      </c>
      <c r="AU65" s="85"/>
      <c r="AV65" s="85"/>
      <c r="AW65" s="85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  <c r="IV65" s="86"/>
      <c r="IW65" s="86"/>
      <c r="IX65" s="86"/>
      <c r="IY65" s="86"/>
      <c r="IZ65" s="86"/>
      <c r="JA65" s="86"/>
      <c r="JB65" s="86"/>
      <c r="JC65" s="86"/>
      <c r="JD65" s="86"/>
      <c r="JE65" s="86"/>
      <c r="JF65" s="86"/>
      <c r="JG65" s="86"/>
      <c r="JH65" s="86"/>
      <c r="JI65" s="86"/>
      <c r="JJ65" s="86"/>
      <c r="JK65" s="86"/>
      <c r="JL65" s="86"/>
      <c r="JM65" s="86"/>
      <c r="JN65" s="86"/>
      <c r="JO65" s="86"/>
      <c r="JP65" s="86"/>
      <c r="JQ65" s="86"/>
      <c r="JR65" s="86"/>
      <c r="JS65" s="86"/>
      <c r="JT65" s="86"/>
      <c r="JU65" s="86"/>
      <c r="JV65" s="86"/>
      <c r="JW65" s="86"/>
      <c r="JX65" s="86"/>
      <c r="JY65" s="86"/>
      <c r="JZ65" s="86"/>
      <c r="KA65" s="86"/>
      <c r="KB65" s="86"/>
      <c r="KC65" s="86"/>
      <c r="KD65" s="86"/>
      <c r="KE65" s="86"/>
      <c r="KF65" s="86"/>
      <c r="KG65" s="86"/>
      <c r="KH65" s="86"/>
      <c r="KI65" s="86"/>
      <c r="KJ65" s="86"/>
      <c r="KK65" s="86"/>
      <c r="KL65" s="86"/>
      <c r="KM65" s="86"/>
      <c r="KN65" s="86"/>
      <c r="KO65" s="86"/>
      <c r="KP65" s="86"/>
      <c r="KQ65" s="86"/>
      <c r="KR65" s="86"/>
      <c r="KS65" s="86"/>
      <c r="KT65" s="86"/>
      <c r="KU65" s="86"/>
      <c r="KV65" s="86"/>
      <c r="KW65" s="86"/>
      <c r="KX65" s="86"/>
      <c r="KY65" s="86"/>
      <c r="KZ65" s="86"/>
      <c r="LA65" s="86"/>
      <c r="LB65" s="86"/>
      <c r="LC65" s="86"/>
      <c r="LD65" s="86"/>
      <c r="LE65" s="86"/>
      <c r="LF65" s="86"/>
      <c r="LG65" s="86"/>
      <c r="LH65" s="86"/>
      <c r="LI65" s="86"/>
      <c r="LJ65" s="86"/>
      <c r="LK65" s="86"/>
      <c r="LL65" s="86"/>
      <c r="LM65" s="86"/>
      <c r="LN65" s="86"/>
      <c r="LO65" s="86"/>
      <c r="LP65" s="86"/>
      <c r="LQ65" s="86"/>
      <c r="LR65" s="86"/>
      <c r="LS65" s="86"/>
      <c r="LT65" s="86"/>
      <c r="LU65" s="86"/>
      <c r="LV65" s="86"/>
      <c r="LW65" s="86"/>
      <c r="LX65" s="86"/>
      <c r="LY65" s="86"/>
      <c r="LZ65" s="86"/>
      <c r="MA65" s="86"/>
      <c r="MB65" s="86"/>
      <c r="MC65" s="86"/>
      <c r="MD65" s="86"/>
      <c r="ME65" s="86"/>
      <c r="MF65" s="86"/>
      <c r="MG65" s="86"/>
      <c r="MH65" s="86"/>
      <c r="MI65" s="86"/>
      <c r="MJ65" s="86"/>
      <c r="MK65" s="86"/>
      <c r="ML65" s="86"/>
      <c r="MM65" s="86"/>
      <c r="MN65" s="86"/>
      <c r="MO65" s="86"/>
      <c r="MP65" s="86"/>
      <c r="MQ65" s="86"/>
      <c r="MR65" s="86"/>
      <c r="MS65" s="86"/>
      <c r="MT65" s="86"/>
      <c r="MU65" s="86"/>
      <c r="MV65" s="86"/>
      <c r="MW65" s="86"/>
      <c r="MX65" s="86"/>
      <c r="MY65" s="86"/>
    </row>
    <row r="66" spans="2:363">
      <c r="B66" s="86"/>
      <c r="C66" s="86"/>
      <c r="D66" s="86"/>
      <c r="E66" s="86"/>
      <c r="F66" s="86"/>
      <c r="G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7" t="s">
        <v>283</v>
      </c>
      <c r="AT66" s="88" t="s">
        <v>311</v>
      </c>
      <c r="AU66" s="85"/>
      <c r="AV66" s="85"/>
      <c r="AW66" s="85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  <c r="IW66" s="86"/>
      <c r="IX66" s="86"/>
      <c r="IY66" s="86"/>
      <c r="IZ66" s="86"/>
      <c r="JA66" s="86"/>
      <c r="JB66" s="86"/>
      <c r="JC66" s="86"/>
      <c r="JD66" s="86"/>
      <c r="JE66" s="86"/>
      <c r="JF66" s="86"/>
      <c r="JG66" s="86"/>
      <c r="JH66" s="86"/>
      <c r="JI66" s="86"/>
      <c r="JJ66" s="86"/>
      <c r="JK66" s="86"/>
      <c r="JL66" s="86"/>
      <c r="JM66" s="86"/>
      <c r="JN66" s="86"/>
      <c r="JO66" s="86"/>
      <c r="JP66" s="86"/>
      <c r="JQ66" s="86"/>
      <c r="JR66" s="86"/>
      <c r="JS66" s="86"/>
      <c r="JT66" s="86"/>
      <c r="JU66" s="86"/>
      <c r="JV66" s="86"/>
      <c r="JW66" s="86"/>
      <c r="JX66" s="86"/>
      <c r="JY66" s="86"/>
      <c r="JZ66" s="86"/>
      <c r="KA66" s="86"/>
      <c r="KB66" s="86"/>
      <c r="KC66" s="86"/>
      <c r="KD66" s="86"/>
      <c r="KE66" s="86"/>
      <c r="KF66" s="86"/>
      <c r="KG66" s="86"/>
      <c r="KH66" s="86"/>
      <c r="KI66" s="86"/>
      <c r="KJ66" s="86"/>
      <c r="KK66" s="86"/>
      <c r="KL66" s="86"/>
      <c r="KM66" s="86"/>
      <c r="KN66" s="86"/>
      <c r="KO66" s="86"/>
      <c r="KP66" s="86"/>
      <c r="KQ66" s="86"/>
      <c r="KR66" s="86"/>
      <c r="KS66" s="86"/>
      <c r="KT66" s="86"/>
      <c r="KU66" s="86"/>
      <c r="KV66" s="86"/>
      <c r="KW66" s="86"/>
      <c r="KX66" s="86"/>
      <c r="KY66" s="86"/>
      <c r="KZ66" s="86"/>
      <c r="LA66" s="86"/>
      <c r="LB66" s="86"/>
      <c r="LC66" s="86"/>
      <c r="LD66" s="86"/>
      <c r="LE66" s="86"/>
      <c r="LF66" s="86"/>
      <c r="LG66" s="86"/>
      <c r="LH66" s="86"/>
      <c r="LI66" s="86"/>
      <c r="LJ66" s="86"/>
      <c r="LK66" s="86"/>
      <c r="LL66" s="86"/>
      <c r="LM66" s="86"/>
      <c r="LN66" s="86"/>
      <c r="LO66" s="86"/>
      <c r="LP66" s="86"/>
      <c r="LQ66" s="86"/>
      <c r="LR66" s="86"/>
      <c r="LS66" s="86"/>
      <c r="LT66" s="86"/>
      <c r="LU66" s="86"/>
      <c r="LV66" s="86"/>
      <c r="LW66" s="86"/>
      <c r="LX66" s="86"/>
      <c r="LY66" s="86"/>
      <c r="LZ66" s="86"/>
      <c r="MA66" s="86"/>
      <c r="MB66" s="86"/>
      <c r="MC66" s="86"/>
      <c r="MD66" s="86"/>
      <c r="ME66" s="86"/>
      <c r="MF66" s="86"/>
      <c r="MG66" s="86"/>
      <c r="MH66" s="86"/>
      <c r="MI66" s="86"/>
      <c r="MJ66" s="86"/>
      <c r="MK66" s="86"/>
      <c r="ML66" s="86"/>
      <c r="MM66" s="86"/>
      <c r="MN66" s="86"/>
      <c r="MO66" s="86"/>
      <c r="MP66" s="86"/>
      <c r="MQ66" s="86"/>
      <c r="MR66" s="86"/>
      <c r="MS66" s="86"/>
      <c r="MT66" s="86"/>
      <c r="MU66" s="86"/>
      <c r="MV66" s="86"/>
      <c r="MW66" s="86"/>
      <c r="MX66" s="86"/>
      <c r="MY66" s="86"/>
    </row>
    <row r="67" spans="2:363">
      <c r="B67" s="86"/>
      <c r="C67" s="86"/>
      <c r="D67" s="86"/>
      <c r="E67" s="86"/>
      <c r="F67" s="86"/>
      <c r="G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7" t="s">
        <v>283</v>
      </c>
      <c r="AT67" s="88" t="s">
        <v>312</v>
      </c>
      <c r="AU67" s="85"/>
      <c r="AV67" s="85"/>
      <c r="AW67" s="85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  <c r="IV67" s="86"/>
      <c r="IW67" s="86"/>
      <c r="IX67" s="86"/>
      <c r="IY67" s="86"/>
      <c r="IZ67" s="86"/>
      <c r="JA67" s="86"/>
      <c r="JB67" s="86"/>
      <c r="JC67" s="86"/>
      <c r="JD67" s="86"/>
      <c r="JE67" s="86"/>
      <c r="JF67" s="86"/>
      <c r="JG67" s="86"/>
      <c r="JH67" s="86"/>
      <c r="JI67" s="86"/>
      <c r="JJ67" s="86"/>
      <c r="JK67" s="86"/>
      <c r="JL67" s="86"/>
      <c r="JM67" s="86"/>
      <c r="JN67" s="86"/>
      <c r="JO67" s="86"/>
      <c r="JP67" s="86"/>
      <c r="JQ67" s="86"/>
      <c r="JR67" s="86"/>
      <c r="JS67" s="86"/>
      <c r="JT67" s="86"/>
      <c r="JU67" s="86"/>
      <c r="JV67" s="86"/>
      <c r="JW67" s="86"/>
      <c r="JX67" s="86"/>
      <c r="JY67" s="86"/>
      <c r="JZ67" s="86"/>
      <c r="KA67" s="86"/>
      <c r="KB67" s="86"/>
      <c r="KC67" s="86"/>
      <c r="KD67" s="86"/>
      <c r="KE67" s="86"/>
      <c r="KF67" s="86"/>
      <c r="KG67" s="86"/>
      <c r="KH67" s="86"/>
      <c r="KI67" s="86"/>
      <c r="KJ67" s="86"/>
      <c r="KK67" s="86"/>
      <c r="KL67" s="86"/>
      <c r="KM67" s="86"/>
      <c r="KN67" s="86"/>
      <c r="KO67" s="86"/>
      <c r="KP67" s="86"/>
      <c r="KQ67" s="86"/>
      <c r="KR67" s="86"/>
      <c r="KS67" s="86"/>
      <c r="KT67" s="86"/>
      <c r="KU67" s="86"/>
      <c r="KV67" s="86"/>
      <c r="KW67" s="86"/>
      <c r="KX67" s="86"/>
      <c r="KY67" s="86"/>
      <c r="KZ67" s="86"/>
      <c r="LA67" s="86"/>
      <c r="LB67" s="86"/>
      <c r="LC67" s="86"/>
      <c r="LD67" s="86"/>
      <c r="LE67" s="86"/>
      <c r="LF67" s="86"/>
      <c r="LG67" s="86"/>
      <c r="LH67" s="86"/>
      <c r="LI67" s="86"/>
      <c r="LJ67" s="86"/>
      <c r="LK67" s="86"/>
      <c r="LL67" s="86"/>
      <c r="LM67" s="86"/>
      <c r="LN67" s="86"/>
      <c r="LO67" s="86"/>
      <c r="LP67" s="86"/>
      <c r="LQ67" s="86"/>
      <c r="LR67" s="86"/>
      <c r="LS67" s="86"/>
      <c r="LT67" s="86"/>
      <c r="LU67" s="86"/>
      <c r="LV67" s="86"/>
      <c r="LW67" s="86"/>
      <c r="LX67" s="86"/>
      <c r="LY67" s="86"/>
      <c r="LZ67" s="86"/>
      <c r="MA67" s="86"/>
      <c r="MB67" s="86"/>
      <c r="MC67" s="86"/>
      <c r="MD67" s="86"/>
      <c r="ME67" s="86"/>
      <c r="MF67" s="86"/>
      <c r="MG67" s="86"/>
      <c r="MH67" s="86"/>
      <c r="MI67" s="86"/>
      <c r="MJ67" s="86"/>
      <c r="MK67" s="86"/>
      <c r="ML67" s="86"/>
      <c r="MM67" s="86"/>
      <c r="MN67" s="86"/>
      <c r="MO67" s="86"/>
      <c r="MP67" s="86"/>
      <c r="MQ67" s="86"/>
      <c r="MR67" s="86"/>
      <c r="MS67" s="86"/>
      <c r="MT67" s="86"/>
      <c r="MU67" s="86"/>
      <c r="MV67" s="86"/>
      <c r="MW67" s="86"/>
      <c r="MX67" s="86"/>
      <c r="MY67" s="86"/>
    </row>
    <row r="68" spans="2:363">
      <c r="B68" s="86"/>
      <c r="C68" s="86"/>
      <c r="D68" s="86"/>
      <c r="E68" s="86"/>
      <c r="F68" s="86"/>
      <c r="G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7" t="s">
        <v>283</v>
      </c>
      <c r="AT68" s="88" t="s">
        <v>313</v>
      </c>
      <c r="AU68" s="85"/>
      <c r="AV68" s="85"/>
      <c r="AW68" s="85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  <c r="IV68" s="86"/>
      <c r="IW68" s="86"/>
      <c r="IX68" s="86"/>
      <c r="IY68" s="86"/>
      <c r="IZ68" s="86"/>
      <c r="JA68" s="86"/>
      <c r="JB68" s="86"/>
      <c r="JC68" s="86"/>
      <c r="JD68" s="86"/>
      <c r="JE68" s="86"/>
      <c r="JF68" s="86"/>
      <c r="JG68" s="86"/>
      <c r="JH68" s="86"/>
      <c r="JI68" s="86"/>
      <c r="JJ68" s="86"/>
      <c r="JK68" s="86"/>
      <c r="JL68" s="86"/>
      <c r="JM68" s="86"/>
      <c r="JN68" s="86"/>
      <c r="JO68" s="86"/>
      <c r="JP68" s="86"/>
      <c r="JQ68" s="86"/>
      <c r="JR68" s="86"/>
      <c r="JS68" s="86"/>
      <c r="JT68" s="86"/>
      <c r="JU68" s="86"/>
      <c r="JV68" s="86"/>
      <c r="JW68" s="86"/>
      <c r="JX68" s="86"/>
      <c r="JY68" s="86"/>
      <c r="JZ68" s="86"/>
      <c r="KA68" s="86"/>
      <c r="KB68" s="86"/>
      <c r="KC68" s="86"/>
      <c r="KD68" s="86"/>
      <c r="KE68" s="86"/>
      <c r="KF68" s="86"/>
      <c r="KG68" s="86"/>
      <c r="KH68" s="86"/>
      <c r="KI68" s="86"/>
      <c r="KJ68" s="86"/>
      <c r="KK68" s="86"/>
      <c r="KL68" s="86"/>
      <c r="KM68" s="86"/>
      <c r="KN68" s="86"/>
      <c r="KO68" s="86"/>
      <c r="KP68" s="86"/>
      <c r="KQ68" s="86"/>
      <c r="KR68" s="86"/>
      <c r="KS68" s="86"/>
      <c r="KT68" s="86"/>
      <c r="KU68" s="86"/>
      <c r="KV68" s="86"/>
      <c r="KW68" s="86"/>
      <c r="KX68" s="86"/>
      <c r="KY68" s="86"/>
      <c r="KZ68" s="86"/>
      <c r="LA68" s="86"/>
      <c r="LB68" s="86"/>
      <c r="LC68" s="86"/>
      <c r="LD68" s="86"/>
      <c r="LE68" s="86"/>
      <c r="LF68" s="86"/>
      <c r="LG68" s="86"/>
      <c r="LH68" s="86"/>
      <c r="LI68" s="86"/>
      <c r="LJ68" s="86"/>
      <c r="LK68" s="86"/>
      <c r="LL68" s="86"/>
      <c r="LM68" s="86"/>
      <c r="LN68" s="86"/>
      <c r="LO68" s="86"/>
      <c r="LP68" s="86"/>
      <c r="LQ68" s="86"/>
      <c r="LR68" s="86"/>
      <c r="LS68" s="86"/>
      <c r="LT68" s="86"/>
      <c r="LU68" s="86"/>
      <c r="LV68" s="86"/>
      <c r="LW68" s="86"/>
      <c r="LX68" s="86"/>
      <c r="LY68" s="86"/>
      <c r="LZ68" s="86"/>
      <c r="MA68" s="86"/>
      <c r="MB68" s="86"/>
      <c r="MC68" s="86"/>
      <c r="MD68" s="86"/>
      <c r="ME68" s="86"/>
      <c r="MF68" s="86"/>
      <c r="MG68" s="86"/>
      <c r="MH68" s="86"/>
      <c r="MI68" s="86"/>
      <c r="MJ68" s="86"/>
      <c r="MK68" s="86"/>
      <c r="ML68" s="86"/>
      <c r="MM68" s="86"/>
      <c r="MN68" s="86"/>
      <c r="MO68" s="86"/>
      <c r="MP68" s="86"/>
      <c r="MQ68" s="86"/>
      <c r="MR68" s="86"/>
      <c r="MS68" s="86"/>
      <c r="MT68" s="86"/>
      <c r="MU68" s="86"/>
      <c r="MV68" s="86"/>
      <c r="MW68" s="86"/>
      <c r="MX68" s="86"/>
      <c r="MY68" s="86"/>
    </row>
    <row r="69" spans="2:363">
      <c r="B69" s="86"/>
      <c r="C69" s="86"/>
      <c r="D69" s="86"/>
      <c r="E69" s="86"/>
      <c r="F69" s="86"/>
      <c r="G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7" t="s">
        <v>283</v>
      </c>
      <c r="AT69" s="88" t="s">
        <v>314</v>
      </c>
      <c r="AU69" s="85"/>
      <c r="AV69" s="85"/>
      <c r="AW69" s="85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  <c r="IV69" s="86"/>
      <c r="IW69" s="86"/>
      <c r="IX69" s="86"/>
      <c r="IY69" s="86"/>
      <c r="IZ69" s="86"/>
      <c r="JA69" s="86"/>
      <c r="JB69" s="86"/>
      <c r="JC69" s="86"/>
      <c r="JD69" s="86"/>
      <c r="JE69" s="86"/>
      <c r="JF69" s="86"/>
      <c r="JG69" s="86"/>
      <c r="JH69" s="86"/>
      <c r="JI69" s="86"/>
      <c r="JJ69" s="86"/>
      <c r="JK69" s="86"/>
      <c r="JL69" s="86"/>
      <c r="JM69" s="86"/>
      <c r="JN69" s="86"/>
      <c r="JO69" s="86"/>
      <c r="JP69" s="86"/>
      <c r="JQ69" s="86"/>
      <c r="JR69" s="86"/>
      <c r="JS69" s="86"/>
      <c r="JT69" s="86"/>
      <c r="JU69" s="86"/>
      <c r="JV69" s="86"/>
      <c r="JW69" s="86"/>
      <c r="JX69" s="86"/>
      <c r="JY69" s="86"/>
      <c r="JZ69" s="86"/>
      <c r="KA69" s="86"/>
      <c r="KB69" s="86"/>
      <c r="KC69" s="86"/>
      <c r="KD69" s="86"/>
      <c r="KE69" s="86"/>
      <c r="KF69" s="86"/>
      <c r="KG69" s="86"/>
      <c r="KH69" s="86"/>
      <c r="KI69" s="86"/>
      <c r="KJ69" s="86"/>
      <c r="KK69" s="86"/>
      <c r="KL69" s="86"/>
      <c r="KM69" s="86"/>
      <c r="KN69" s="86"/>
      <c r="KO69" s="86"/>
      <c r="KP69" s="86"/>
      <c r="KQ69" s="86"/>
      <c r="KR69" s="86"/>
      <c r="KS69" s="86"/>
      <c r="KT69" s="86"/>
      <c r="KU69" s="86"/>
      <c r="KV69" s="86"/>
      <c r="KW69" s="86"/>
      <c r="KX69" s="86"/>
      <c r="KY69" s="86"/>
      <c r="KZ69" s="86"/>
      <c r="LA69" s="86"/>
      <c r="LB69" s="86"/>
      <c r="LC69" s="86"/>
      <c r="LD69" s="86"/>
      <c r="LE69" s="86"/>
      <c r="LF69" s="86"/>
      <c r="LG69" s="86"/>
      <c r="LH69" s="86"/>
      <c r="LI69" s="86"/>
      <c r="LJ69" s="86"/>
      <c r="LK69" s="86"/>
      <c r="LL69" s="86"/>
      <c r="LM69" s="86"/>
      <c r="LN69" s="86"/>
      <c r="LO69" s="86"/>
      <c r="LP69" s="86"/>
      <c r="LQ69" s="86"/>
      <c r="LR69" s="86"/>
      <c r="LS69" s="86"/>
      <c r="LT69" s="86"/>
      <c r="LU69" s="86"/>
      <c r="LV69" s="86"/>
      <c r="LW69" s="86"/>
      <c r="LX69" s="86"/>
      <c r="LY69" s="86"/>
      <c r="LZ69" s="86"/>
      <c r="MA69" s="86"/>
      <c r="MB69" s="86"/>
      <c r="MC69" s="86"/>
      <c r="MD69" s="86"/>
      <c r="ME69" s="86"/>
      <c r="MF69" s="86"/>
      <c r="MG69" s="86"/>
      <c r="MH69" s="86"/>
      <c r="MI69" s="86"/>
      <c r="MJ69" s="86"/>
      <c r="MK69" s="86"/>
      <c r="ML69" s="86"/>
      <c r="MM69" s="86"/>
      <c r="MN69" s="86"/>
      <c r="MO69" s="86"/>
      <c r="MP69" s="86"/>
      <c r="MQ69" s="86"/>
      <c r="MR69" s="86"/>
      <c r="MS69" s="86"/>
      <c r="MT69" s="86"/>
      <c r="MU69" s="86"/>
      <c r="MV69" s="86"/>
      <c r="MW69" s="86"/>
      <c r="MX69" s="86"/>
      <c r="MY69" s="86"/>
    </row>
    <row r="70" spans="2:363">
      <c r="B70" s="86"/>
      <c r="C70" s="86"/>
      <c r="D70" s="86"/>
      <c r="E70" s="86"/>
      <c r="F70" s="86"/>
      <c r="G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7" t="s">
        <v>283</v>
      </c>
      <c r="AT70" s="88" t="s">
        <v>315</v>
      </c>
      <c r="AU70" s="85"/>
      <c r="AV70" s="85"/>
      <c r="AW70" s="85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  <c r="IV70" s="86"/>
      <c r="IW70" s="86"/>
      <c r="IX70" s="86"/>
      <c r="IY70" s="86"/>
      <c r="IZ70" s="86"/>
      <c r="JA70" s="86"/>
      <c r="JB70" s="86"/>
      <c r="JC70" s="86"/>
      <c r="JD70" s="86"/>
      <c r="JE70" s="86"/>
      <c r="JF70" s="86"/>
      <c r="JG70" s="86"/>
      <c r="JH70" s="86"/>
      <c r="JI70" s="86"/>
      <c r="JJ70" s="86"/>
      <c r="JK70" s="86"/>
      <c r="JL70" s="86"/>
      <c r="JM70" s="86"/>
      <c r="JN70" s="86"/>
      <c r="JO70" s="86"/>
      <c r="JP70" s="86"/>
      <c r="JQ70" s="86"/>
      <c r="JR70" s="86"/>
      <c r="JS70" s="86"/>
      <c r="JT70" s="86"/>
      <c r="JU70" s="86"/>
      <c r="JV70" s="86"/>
      <c r="JW70" s="86"/>
      <c r="JX70" s="86"/>
      <c r="JY70" s="86"/>
      <c r="JZ70" s="86"/>
      <c r="KA70" s="86"/>
      <c r="KB70" s="86"/>
      <c r="KC70" s="86"/>
      <c r="KD70" s="86"/>
      <c r="KE70" s="86"/>
      <c r="KF70" s="86"/>
      <c r="KG70" s="86"/>
      <c r="KH70" s="86"/>
      <c r="KI70" s="86"/>
      <c r="KJ70" s="86"/>
      <c r="KK70" s="86"/>
      <c r="KL70" s="86"/>
      <c r="KM70" s="86"/>
      <c r="KN70" s="86"/>
      <c r="KO70" s="86"/>
      <c r="KP70" s="86"/>
      <c r="KQ70" s="86"/>
      <c r="KR70" s="86"/>
      <c r="KS70" s="86"/>
      <c r="KT70" s="86"/>
      <c r="KU70" s="86"/>
      <c r="KV70" s="86"/>
      <c r="KW70" s="86"/>
      <c r="KX70" s="86"/>
      <c r="KY70" s="86"/>
      <c r="KZ70" s="86"/>
      <c r="LA70" s="86"/>
      <c r="LB70" s="86"/>
      <c r="LC70" s="86"/>
      <c r="LD70" s="86"/>
      <c r="LE70" s="86"/>
      <c r="LF70" s="86"/>
      <c r="LG70" s="86"/>
      <c r="LH70" s="86"/>
      <c r="LI70" s="86"/>
      <c r="LJ70" s="86"/>
      <c r="LK70" s="86"/>
      <c r="LL70" s="86"/>
      <c r="LM70" s="86"/>
      <c r="LN70" s="86"/>
      <c r="LO70" s="86"/>
      <c r="LP70" s="86"/>
      <c r="LQ70" s="86"/>
      <c r="LR70" s="86"/>
      <c r="LS70" s="86"/>
      <c r="LT70" s="86"/>
      <c r="LU70" s="86"/>
      <c r="LV70" s="86"/>
      <c r="LW70" s="86"/>
      <c r="LX70" s="86"/>
      <c r="LY70" s="86"/>
      <c r="LZ70" s="86"/>
      <c r="MA70" s="86"/>
      <c r="MB70" s="86"/>
      <c r="MC70" s="86"/>
      <c r="MD70" s="86"/>
      <c r="ME70" s="86"/>
      <c r="MF70" s="86"/>
      <c r="MG70" s="86"/>
      <c r="MH70" s="86"/>
      <c r="MI70" s="86"/>
      <c r="MJ70" s="86"/>
      <c r="MK70" s="86"/>
      <c r="ML70" s="86"/>
      <c r="MM70" s="86"/>
      <c r="MN70" s="86"/>
      <c r="MO70" s="86"/>
      <c r="MP70" s="86"/>
      <c r="MQ70" s="86"/>
      <c r="MR70" s="86"/>
      <c r="MS70" s="86"/>
      <c r="MT70" s="86"/>
      <c r="MU70" s="86"/>
      <c r="MV70" s="86"/>
      <c r="MW70" s="86"/>
      <c r="MX70" s="86"/>
      <c r="MY70" s="86"/>
    </row>
    <row r="71" spans="2:363">
      <c r="B71" s="86"/>
      <c r="C71" s="86"/>
      <c r="D71" s="86"/>
      <c r="E71" s="86"/>
      <c r="F71" s="86"/>
      <c r="G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7" t="s">
        <v>283</v>
      </c>
      <c r="AT71" s="88" t="s">
        <v>316</v>
      </c>
      <c r="AU71" s="85"/>
      <c r="AV71" s="85"/>
      <c r="AW71" s="85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  <c r="IW71" s="86"/>
      <c r="IX71" s="86"/>
      <c r="IY71" s="86"/>
      <c r="IZ71" s="86"/>
      <c r="JA71" s="86"/>
      <c r="JB71" s="86"/>
      <c r="JC71" s="86"/>
      <c r="JD71" s="86"/>
      <c r="JE71" s="86"/>
      <c r="JF71" s="86"/>
      <c r="JG71" s="86"/>
      <c r="JH71" s="86"/>
      <c r="JI71" s="86"/>
      <c r="JJ71" s="86"/>
      <c r="JK71" s="86"/>
      <c r="JL71" s="86"/>
      <c r="JM71" s="86"/>
      <c r="JN71" s="86"/>
      <c r="JO71" s="86"/>
      <c r="JP71" s="86"/>
      <c r="JQ71" s="86"/>
      <c r="JR71" s="86"/>
      <c r="JS71" s="86"/>
      <c r="JT71" s="86"/>
      <c r="JU71" s="86"/>
      <c r="JV71" s="86"/>
      <c r="JW71" s="86"/>
      <c r="JX71" s="86"/>
      <c r="JY71" s="86"/>
      <c r="JZ71" s="86"/>
      <c r="KA71" s="86"/>
      <c r="KB71" s="86"/>
      <c r="KC71" s="86"/>
      <c r="KD71" s="86"/>
      <c r="KE71" s="86"/>
      <c r="KF71" s="86"/>
      <c r="KG71" s="86"/>
      <c r="KH71" s="86"/>
      <c r="KI71" s="86"/>
      <c r="KJ71" s="86"/>
      <c r="KK71" s="86"/>
      <c r="KL71" s="86"/>
      <c r="KM71" s="86"/>
      <c r="KN71" s="86"/>
      <c r="KO71" s="86"/>
      <c r="KP71" s="86"/>
      <c r="KQ71" s="86"/>
      <c r="KR71" s="86"/>
      <c r="KS71" s="86"/>
      <c r="KT71" s="86"/>
      <c r="KU71" s="86"/>
      <c r="KV71" s="86"/>
      <c r="KW71" s="86"/>
      <c r="KX71" s="86"/>
      <c r="KY71" s="86"/>
      <c r="KZ71" s="86"/>
      <c r="LA71" s="86"/>
      <c r="LB71" s="86"/>
      <c r="LC71" s="86"/>
      <c r="LD71" s="86"/>
      <c r="LE71" s="86"/>
      <c r="LF71" s="86"/>
      <c r="LG71" s="86"/>
      <c r="LH71" s="86"/>
      <c r="LI71" s="86"/>
      <c r="LJ71" s="86"/>
      <c r="LK71" s="86"/>
      <c r="LL71" s="86"/>
      <c r="LM71" s="86"/>
      <c r="LN71" s="86"/>
      <c r="LO71" s="86"/>
      <c r="LP71" s="86"/>
      <c r="LQ71" s="86"/>
      <c r="LR71" s="86"/>
      <c r="LS71" s="86"/>
      <c r="LT71" s="86"/>
      <c r="LU71" s="86"/>
      <c r="LV71" s="86"/>
      <c r="LW71" s="86"/>
      <c r="LX71" s="86"/>
      <c r="LY71" s="86"/>
      <c r="LZ71" s="86"/>
      <c r="MA71" s="86"/>
      <c r="MB71" s="86"/>
      <c r="MC71" s="86"/>
      <c r="MD71" s="86"/>
      <c r="ME71" s="86"/>
      <c r="MF71" s="86"/>
      <c r="MG71" s="86"/>
      <c r="MH71" s="86"/>
      <c r="MI71" s="86"/>
      <c r="MJ71" s="86"/>
      <c r="MK71" s="86"/>
      <c r="ML71" s="86"/>
      <c r="MM71" s="86"/>
      <c r="MN71" s="86"/>
      <c r="MO71" s="86"/>
      <c r="MP71" s="86"/>
      <c r="MQ71" s="86"/>
      <c r="MR71" s="86"/>
      <c r="MS71" s="86"/>
      <c r="MT71" s="86"/>
      <c r="MU71" s="86"/>
      <c r="MV71" s="86"/>
      <c r="MW71" s="86"/>
      <c r="MX71" s="86"/>
      <c r="MY71" s="86"/>
    </row>
    <row r="72" spans="2:363">
      <c r="B72" s="86"/>
      <c r="C72" s="86"/>
      <c r="D72" s="86"/>
      <c r="E72" s="86"/>
      <c r="F72" s="86"/>
      <c r="G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7" t="s">
        <v>317</v>
      </c>
      <c r="AT72" s="88" t="s">
        <v>318</v>
      </c>
      <c r="AU72" s="85"/>
      <c r="AV72" s="85"/>
      <c r="AW72" s="85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  <c r="IW72" s="86"/>
      <c r="IX72" s="86"/>
      <c r="IY72" s="86"/>
      <c r="IZ72" s="86"/>
      <c r="JA72" s="86"/>
      <c r="JB72" s="86"/>
      <c r="JC72" s="86"/>
      <c r="JD72" s="86"/>
      <c r="JE72" s="86"/>
      <c r="JF72" s="86"/>
      <c r="JG72" s="86"/>
      <c r="JH72" s="86"/>
      <c r="JI72" s="86"/>
      <c r="JJ72" s="86"/>
      <c r="JK72" s="86"/>
      <c r="JL72" s="86"/>
      <c r="JM72" s="86"/>
      <c r="JN72" s="86"/>
      <c r="JO72" s="86"/>
      <c r="JP72" s="86"/>
      <c r="JQ72" s="86"/>
      <c r="JR72" s="86"/>
      <c r="JS72" s="86"/>
      <c r="JT72" s="86"/>
      <c r="JU72" s="86"/>
      <c r="JV72" s="86"/>
      <c r="JW72" s="86"/>
      <c r="JX72" s="86"/>
      <c r="JY72" s="86"/>
      <c r="JZ72" s="86"/>
      <c r="KA72" s="86"/>
      <c r="KB72" s="86"/>
      <c r="KC72" s="86"/>
      <c r="KD72" s="86"/>
      <c r="KE72" s="86"/>
      <c r="KF72" s="86"/>
      <c r="KG72" s="86"/>
      <c r="KH72" s="86"/>
      <c r="KI72" s="86"/>
      <c r="KJ72" s="86"/>
      <c r="KK72" s="86"/>
      <c r="KL72" s="86"/>
      <c r="KM72" s="86"/>
      <c r="KN72" s="86"/>
      <c r="KO72" s="86"/>
      <c r="KP72" s="86"/>
      <c r="KQ72" s="86"/>
      <c r="KR72" s="86"/>
      <c r="KS72" s="86"/>
      <c r="KT72" s="86"/>
      <c r="KU72" s="86"/>
      <c r="KV72" s="86"/>
      <c r="KW72" s="86"/>
      <c r="KX72" s="86"/>
      <c r="KY72" s="86"/>
      <c r="KZ72" s="86"/>
      <c r="LA72" s="86"/>
      <c r="LB72" s="86"/>
      <c r="LC72" s="86"/>
      <c r="LD72" s="86"/>
      <c r="LE72" s="86"/>
      <c r="LF72" s="86"/>
      <c r="LG72" s="86"/>
      <c r="LH72" s="86"/>
      <c r="LI72" s="86"/>
      <c r="LJ72" s="86"/>
      <c r="LK72" s="86"/>
      <c r="LL72" s="86"/>
      <c r="LM72" s="86"/>
      <c r="LN72" s="86"/>
      <c r="LO72" s="86"/>
      <c r="LP72" s="86"/>
      <c r="LQ72" s="86"/>
      <c r="LR72" s="86"/>
      <c r="LS72" s="86"/>
      <c r="LT72" s="86"/>
      <c r="LU72" s="86"/>
      <c r="LV72" s="86"/>
      <c r="LW72" s="86"/>
      <c r="LX72" s="86"/>
      <c r="LY72" s="86"/>
      <c r="LZ72" s="86"/>
      <c r="MA72" s="86"/>
      <c r="MB72" s="86"/>
      <c r="MC72" s="86"/>
      <c r="MD72" s="86"/>
      <c r="ME72" s="86"/>
      <c r="MF72" s="86"/>
      <c r="MG72" s="86"/>
      <c r="MH72" s="86"/>
      <c r="MI72" s="86"/>
      <c r="MJ72" s="86"/>
      <c r="MK72" s="86"/>
      <c r="ML72" s="86"/>
      <c r="MM72" s="86"/>
      <c r="MN72" s="86"/>
      <c r="MO72" s="86"/>
      <c r="MP72" s="86"/>
      <c r="MQ72" s="86"/>
      <c r="MR72" s="86"/>
      <c r="MS72" s="86"/>
      <c r="MT72" s="86"/>
      <c r="MU72" s="86"/>
      <c r="MV72" s="86"/>
      <c r="MW72" s="86"/>
      <c r="MX72" s="86"/>
      <c r="MY72" s="86"/>
    </row>
    <row r="73" spans="2:363">
      <c r="B73" s="86"/>
      <c r="C73" s="86"/>
      <c r="D73" s="86"/>
      <c r="E73" s="86"/>
      <c r="F73" s="86"/>
      <c r="G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7" t="s">
        <v>317</v>
      </c>
      <c r="AT73" s="88" t="s">
        <v>319</v>
      </c>
      <c r="AU73" s="85"/>
      <c r="AV73" s="85"/>
      <c r="AW73" s="85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  <c r="IW73" s="86"/>
      <c r="IX73" s="86"/>
      <c r="IY73" s="86"/>
      <c r="IZ73" s="86"/>
      <c r="JA73" s="86"/>
      <c r="JB73" s="86"/>
      <c r="JC73" s="86"/>
      <c r="JD73" s="86"/>
      <c r="JE73" s="86"/>
      <c r="JF73" s="86"/>
      <c r="JG73" s="86"/>
      <c r="JH73" s="86"/>
      <c r="JI73" s="86"/>
      <c r="JJ73" s="86"/>
      <c r="JK73" s="86"/>
      <c r="JL73" s="86"/>
      <c r="JM73" s="86"/>
      <c r="JN73" s="86"/>
      <c r="JO73" s="86"/>
      <c r="JP73" s="86"/>
      <c r="JQ73" s="86"/>
      <c r="JR73" s="86"/>
      <c r="JS73" s="86"/>
      <c r="JT73" s="86"/>
      <c r="JU73" s="86"/>
      <c r="JV73" s="86"/>
      <c r="JW73" s="86"/>
      <c r="JX73" s="86"/>
      <c r="JY73" s="86"/>
      <c r="JZ73" s="86"/>
      <c r="KA73" s="86"/>
      <c r="KB73" s="86"/>
      <c r="KC73" s="86"/>
      <c r="KD73" s="86"/>
      <c r="KE73" s="86"/>
      <c r="KF73" s="86"/>
      <c r="KG73" s="86"/>
      <c r="KH73" s="86"/>
      <c r="KI73" s="86"/>
      <c r="KJ73" s="86"/>
      <c r="KK73" s="86"/>
      <c r="KL73" s="86"/>
      <c r="KM73" s="86"/>
      <c r="KN73" s="86"/>
      <c r="KO73" s="86"/>
      <c r="KP73" s="86"/>
      <c r="KQ73" s="86"/>
      <c r="KR73" s="86"/>
      <c r="KS73" s="86"/>
      <c r="KT73" s="86"/>
      <c r="KU73" s="86"/>
      <c r="KV73" s="86"/>
      <c r="KW73" s="86"/>
      <c r="KX73" s="86"/>
      <c r="KY73" s="86"/>
      <c r="KZ73" s="86"/>
      <c r="LA73" s="86"/>
      <c r="LB73" s="86"/>
      <c r="LC73" s="86"/>
      <c r="LD73" s="86"/>
      <c r="LE73" s="86"/>
      <c r="LF73" s="86"/>
      <c r="LG73" s="86"/>
      <c r="LH73" s="86"/>
      <c r="LI73" s="86"/>
      <c r="LJ73" s="86"/>
      <c r="LK73" s="86"/>
      <c r="LL73" s="86"/>
      <c r="LM73" s="86"/>
      <c r="LN73" s="86"/>
      <c r="LO73" s="86"/>
      <c r="LP73" s="86"/>
      <c r="LQ73" s="86"/>
      <c r="LR73" s="86"/>
      <c r="LS73" s="86"/>
      <c r="LT73" s="86"/>
      <c r="LU73" s="86"/>
      <c r="LV73" s="86"/>
      <c r="LW73" s="86"/>
      <c r="LX73" s="86"/>
      <c r="LY73" s="86"/>
      <c r="LZ73" s="86"/>
      <c r="MA73" s="86"/>
      <c r="MB73" s="86"/>
      <c r="MC73" s="86"/>
      <c r="MD73" s="86"/>
      <c r="ME73" s="86"/>
      <c r="MF73" s="86"/>
      <c r="MG73" s="86"/>
      <c r="MH73" s="86"/>
      <c r="MI73" s="86"/>
      <c r="MJ73" s="86"/>
      <c r="MK73" s="86"/>
      <c r="ML73" s="86"/>
      <c r="MM73" s="86"/>
      <c r="MN73" s="86"/>
      <c r="MO73" s="86"/>
      <c r="MP73" s="86"/>
      <c r="MQ73" s="86"/>
      <c r="MR73" s="86"/>
      <c r="MS73" s="86"/>
      <c r="MT73" s="86"/>
      <c r="MU73" s="86"/>
      <c r="MV73" s="86"/>
      <c r="MW73" s="86"/>
      <c r="MX73" s="86"/>
      <c r="MY73" s="86"/>
    </row>
    <row r="74" spans="2:363">
      <c r="B74" s="86"/>
      <c r="C74" s="86"/>
      <c r="D74" s="86"/>
      <c r="E74" s="86"/>
      <c r="F74" s="86"/>
      <c r="G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7" t="s">
        <v>317</v>
      </c>
      <c r="AT74" s="88" t="s">
        <v>320</v>
      </c>
      <c r="AU74" s="85"/>
      <c r="AV74" s="85"/>
      <c r="AW74" s="85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  <c r="IW74" s="86"/>
      <c r="IX74" s="86"/>
      <c r="IY74" s="86"/>
      <c r="IZ74" s="86"/>
      <c r="JA74" s="86"/>
      <c r="JB74" s="86"/>
      <c r="JC74" s="86"/>
      <c r="JD74" s="86"/>
      <c r="JE74" s="86"/>
      <c r="JF74" s="86"/>
      <c r="JG74" s="86"/>
      <c r="JH74" s="86"/>
      <c r="JI74" s="86"/>
      <c r="JJ74" s="86"/>
      <c r="JK74" s="86"/>
      <c r="JL74" s="86"/>
      <c r="JM74" s="86"/>
      <c r="JN74" s="86"/>
      <c r="JO74" s="86"/>
      <c r="JP74" s="86"/>
      <c r="JQ74" s="86"/>
      <c r="JR74" s="86"/>
      <c r="JS74" s="86"/>
      <c r="JT74" s="86"/>
      <c r="JU74" s="86"/>
      <c r="JV74" s="86"/>
      <c r="JW74" s="86"/>
      <c r="JX74" s="86"/>
      <c r="JY74" s="86"/>
      <c r="JZ74" s="86"/>
      <c r="KA74" s="86"/>
      <c r="KB74" s="86"/>
      <c r="KC74" s="86"/>
      <c r="KD74" s="86"/>
      <c r="KE74" s="86"/>
      <c r="KF74" s="86"/>
      <c r="KG74" s="86"/>
      <c r="KH74" s="86"/>
      <c r="KI74" s="86"/>
      <c r="KJ74" s="86"/>
      <c r="KK74" s="86"/>
      <c r="KL74" s="86"/>
      <c r="KM74" s="86"/>
      <c r="KN74" s="86"/>
      <c r="KO74" s="86"/>
      <c r="KP74" s="86"/>
      <c r="KQ74" s="86"/>
      <c r="KR74" s="86"/>
      <c r="KS74" s="86"/>
      <c r="KT74" s="86"/>
      <c r="KU74" s="86"/>
      <c r="KV74" s="86"/>
      <c r="KW74" s="86"/>
      <c r="KX74" s="86"/>
      <c r="KY74" s="86"/>
      <c r="KZ74" s="86"/>
      <c r="LA74" s="86"/>
      <c r="LB74" s="86"/>
      <c r="LC74" s="86"/>
      <c r="LD74" s="86"/>
      <c r="LE74" s="86"/>
      <c r="LF74" s="86"/>
      <c r="LG74" s="86"/>
      <c r="LH74" s="86"/>
      <c r="LI74" s="86"/>
      <c r="LJ74" s="86"/>
      <c r="LK74" s="86"/>
      <c r="LL74" s="86"/>
      <c r="LM74" s="86"/>
      <c r="LN74" s="86"/>
      <c r="LO74" s="86"/>
      <c r="LP74" s="86"/>
      <c r="LQ74" s="86"/>
      <c r="LR74" s="86"/>
      <c r="LS74" s="86"/>
      <c r="LT74" s="86"/>
      <c r="LU74" s="86"/>
      <c r="LV74" s="86"/>
      <c r="LW74" s="86"/>
      <c r="LX74" s="86"/>
      <c r="LY74" s="86"/>
      <c r="LZ74" s="86"/>
      <c r="MA74" s="86"/>
      <c r="MB74" s="86"/>
      <c r="MC74" s="86"/>
      <c r="MD74" s="86"/>
      <c r="ME74" s="86"/>
      <c r="MF74" s="86"/>
      <c r="MG74" s="86"/>
      <c r="MH74" s="86"/>
      <c r="MI74" s="86"/>
      <c r="MJ74" s="86"/>
      <c r="MK74" s="86"/>
      <c r="ML74" s="86"/>
      <c r="MM74" s="86"/>
      <c r="MN74" s="86"/>
      <c r="MO74" s="86"/>
      <c r="MP74" s="86"/>
      <c r="MQ74" s="86"/>
      <c r="MR74" s="86"/>
      <c r="MS74" s="86"/>
      <c r="MT74" s="86"/>
      <c r="MU74" s="86"/>
      <c r="MV74" s="86"/>
      <c r="MW74" s="86"/>
      <c r="MX74" s="86"/>
      <c r="MY74" s="86"/>
    </row>
    <row r="75" spans="2:363">
      <c r="B75" s="86"/>
      <c r="C75" s="86"/>
      <c r="D75" s="86"/>
      <c r="E75" s="86"/>
      <c r="F75" s="86"/>
      <c r="G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7" t="s">
        <v>317</v>
      </c>
      <c r="AT75" s="88" t="s">
        <v>321</v>
      </c>
      <c r="AU75" s="85"/>
      <c r="AV75" s="85"/>
      <c r="AW75" s="85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  <c r="IW75" s="86"/>
      <c r="IX75" s="86"/>
      <c r="IY75" s="86"/>
      <c r="IZ75" s="86"/>
      <c r="JA75" s="86"/>
      <c r="JB75" s="86"/>
      <c r="JC75" s="86"/>
      <c r="JD75" s="86"/>
      <c r="JE75" s="86"/>
      <c r="JF75" s="86"/>
      <c r="JG75" s="86"/>
      <c r="JH75" s="86"/>
      <c r="JI75" s="86"/>
      <c r="JJ75" s="86"/>
      <c r="JK75" s="86"/>
      <c r="JL75" s="86"/>
      <c r="JM75" s="86"/>
      <c r="JN75" s="86"/>
      <c r="JO75" s="86"/>
      <c r="JP75" s="86"/>
      <c r="JQ75" s="86"/>
      <c r="JR75" s="86"/>
      <c r="JS75" s="86"/>
      <c r="JT75" s="86"/>
      <c r="JU75" s="86"/>
      <c r="JV75" s="86"/>
      <c r="JW75" s="86"/>
      <c r="JX75" s="86"/>
      <c r="JY75" s="86"/>
      <c r="JZ75" s="86"/>
      <c r="KA75" s="86"/>
      <c r="KB75" s="86"/>
      <c r="KC75" s="86"/>
      <c r="KD75" s="86"/>
      <c r="KE75" s="86"/>
      <c r="KF75" s="86"/>
      <c r="KG75" s="86"/>
      <c r="KH75" s="86"/>
      <c r="KI75" s="86"/>
      <c r="KJ75" s="86"/>
      <c r="KK75" s="86"/>
      <c r="KL75" s="86"/>
      <c r="KM75" s="86"/>
      <c r="KN75" s="86"/>
      <c r="KO75" s="86"/>
      <c r="KP75" s="86"/>
      <c r="KQ75" s="86"/>
      <c r="KR75" s="86"/>
      <c r="KS75" s="86"/>
      <c r="KT75" s="86"/>
      <c r="KU75" s="86"/>
      <c r="KV75" s="86"/>
      <c r="KW75" s="86"/>
      <c r="KX75" s="86"/>
      <c r="KY75" s="86"/>
      <c r="KZ75" s="86"/>
      <c r="LA75" s="86"/>
      <c r="LB75" s="86"/>
      <c r="LC75" s="86"/>
      <c r="LD75" s="86"/>
      <c r="LE75" s="86"/>
      <c r="LF75" s="86"/>
      <c r="LG75" s="86"/>
      <c r="LH75" s="86"/>
      <c r="LI75" s="86"/>
      <c r="LJ75" s="86"/>
      <c r="LK75" s="86"/>
      <c r="LL75" s="86"/>
      <c r="LM75" s="86"/>
      <c r="LN75" s="86"/>
      <c r="LO75" s="86"/>
      <c r="LP75" s="86"/>
      <c r="LQ75" s="86"/>
      <c r="LR75" s="86"/>
      <c r="LS75" s="86"/>
      <c r="LT75" s="86"/>
      <c r="LU75" s="86"/>
      <c r="LV75" s="86"/>
      <c r="LW75" s="86"/>
      <c r="LX75" s="86"/>
      <c r="LY75" s="86"/>
      <c r="LZ75" s="86"/>
      <c r="MA75" s="86"/>
      <c r="MB75" s="86"/>
      <c r="MC75" s="86"/>
      <c r="MD75" s="86"/>
      <c r="ME75" s="86"/>
      <c r="MF75" s="86"/>
      <c r="MG75" s="86"/>
      <c r="MH75" s="86"/>
      <c r="MI75" s="86"/>
      <c r="MJ75" s="86"/>
      <c r="MK75" s="86"/>
      <c r="ML75" s="86"/>
      <c r="MM75" s="86"/>
      <c r="MN75" s="86"/>
      <c r="MO75" s="86"/>
      <c r="MP75" s="86"/>
      <c r="MQ75" s="86"/>
      <c r="MR75" s="86"/>
      <c r="MS75" s="86"/>
      <c r="MT75" s="86"/>
      <c r="MU75" s="86"/>
      <c r="MV75" s="86"/>
      <c r="MW75" s="86"/>
      <c r="MX75" s="86"/>
      <c r="MY75" s="86"/>
    </row>
    <row r="76" spans="2:363">
      <c r="B76" s="86"/>
      <c r="C76" s="86"/>
      <c r="D76" s="86"/>
      <c r="E76" s="86"/>
      <c r="F76" s="86"/>
      <c r="G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7" t="s">
        <v>317</v>
      </c>
      <c r="AT76" s="88" t="s">
        <v>322</v>
      </c>
      <c r="AU76" s="85"/>
      <c r="AV76" s="85"/>
      <c r="AW76" s="85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  <c r="IW76" s="86"/>
      <c r="IX76" s="86"/>
      <c r="IY76" s="86"/>
      <c r="IZ76" s="86"/>
      <c r="JA76" s="86"/>
      <c r="JB76" s="86"/>
      <c r="JC76" s="86"/>
      <c r="JD76" s="86"/>
      <c r="JE76" s="86"/>
      <c r="JF76" s="86"/>
      <c r="JG76" s="86"/>
      <c r="JH76" s="86"/>
      <c r="JI76" s="86"/>
      <c r="JJ76" s="86"/>
      <c r="JK76" s="86"/>
      <c r="JL76" s="86"/>
      <c r="JM76" s="86"/>
      <c r="JN76" s="86"/>
      <c r="JO76" s="86"/>
      <c r="JP76" s="86"/>
      <c r="JQ76" s="86"/>
      <c r="JR76" s="86"/>
      <c r="JS76" s="86"/>
      <c r="JT76" s="86"/>
      <c r="JU76" s="86"/>
      <c r="JV76" s="86"/>
      <c r="JW76" s="86"/>
      <c r="JX76" s="86"/>
      <c r="JY76" s="86"/>
      <c r="JZ76" s="86"/>
      <c r="KA76" s="86"/>
      <c r="KB76" s="86"/>
      <c r="KC76" s="86"/>
      <c r="KD76" s="86"/>
      <c r="KE76" s="86"/>
      <c r="KF76" s="86"/>
      <c r="KG76" s="86"/>
      <c r="KH76" s="86"/>
      <c r="KI76" s="86"/>
      <c r="KJ76" s="86"/>
      <c r="KK76" s="86"/>
      <c r="KL76" s="86"/>
      <c r="KM76" s="86"/>
      <c r="KN76" s="86"/>
      <c r="KO76" s="86"/>
      <c r="KP76" s="86"/>
      <c r="KQ76" s="86"/>
      <c r="KR76" s="86"/>
      <c r="KS76" s="86"/>
      <c r="KT76" s="86"/>
      <c r="KU76" s="86"/>
      <c r="KV76" s="86"/>
      <c r="KW76" s="86"/>
      <c r="KX76" s="86"/>
      <c r="KY76" s="86"/>
      <c r="KZ76" s="86"/>
      <c r="LA76" s="86"/>
      <c r="LB76" s="86"/>
      <c r="LC76" s="86"/>
      <c r="LD76" s="86"/>
      <c r="LE76" s="86"/>
      <c r="LF76" s="86"/>
      <c r="LG76" s="86"/>
      <c r="LH76" s="86"/>
      <c r="LI76" s="86"/>
      <c r="LJ76" s="86"/>
      <c r="LK76" s="86"/>
      <c r="LL76" s="86"/>
      <c r="LM76" s="86"/>
      <c r="LN76" s="86"/>
      <c r="LO76" s="86"/>
      <c r="LP76" s="86"/>
      <c r="LQ76" s="86"/>
      <c r="LR76" s="86"/>
      <c r="LS76" s="86"/>
      <c r="LT76" s="86"/>
      <c r="LU76" s="86"/>
      <c r="LV76" s="86"/>
      <c r="LW76" s="86"/>
      <c r="LX76" s="86"/>
      <c r="LY76" s="86"/>
      <c r="LZ76" s="86"/>
      <c r="MA76" s="86"/>
      <c r="MB76" s="86"/>
      <c r="MC76" s="86"/>
      <c r="MD76" s="86"/>
      <c r="ME76" s="86"/>
      <c r="MF76" s="86"/>
      <c r="MG76" s="86"/>
      <c r="MH76" s="86"/>
      <c r="MI76" s="86"/>
      <c r="MJ76" s="86"/>
      <c r="MK76" s="86"/>
      <c r="ML76" s="86"/>
      <c r="MM76" s="86"/>
      <c r="MN76" s="86"/>
      <c r="MO76" s="86"/>
      <c r="MP76" s="86"/>
      <c r="MQ76" s="86"/>
      <c r="MR76" s="86"/>
      <c r="MS76" s="86"/>
      <c r="MT76" s="86"/>
      <c r="MU76" s="86"/>
      <c r="MV76" s="86"/>
      <c r="MW76" s="86"/>
      <c r="MX76" s="86"/>
      <c r="MY76" s="86"/>
    </row>
    <row r="77" spans="2:363">
      <c r="B77" s="86"/>
      <c r="C77" s="86"/>
      <c r="D77" s="86"/>
      <c r="E77" s="86"/>
      <c r="F77" s="86"/>
      <c r="G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7" t="s">
        <v>317</v>
      </c>
      <c r="AT77" s="88" t="s">
        <v>323</v>
      </c>
      <c r="AU77" s="85"/>
      <c r="AV77" s="85"/>
      <c r="AW77" s="85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  <c r="IV77" s="86"/>
      <c r="IW77" s="86"/>
      <c r="IX77" s="86"/>
      <c r="IY77" s="86"/>
      <c r="IZ77" s="86"/>
      <c r="JA77" s="86"/>
      <c r="JB77" s="86"/>
      <c r="JC77" s="86"/>
      <c r="JD77" s="86"/>
      <c r="JE77" s="86"/>
      <c r="JF77" s="86"/>
      <c r="JG77" s="86"/>
      <c r="JH77" s="86"/>
      <c r="JI77" s="86"/>
      <c r="JJ77" s="86"/>
      <c r="JK77" s="86"/>
      <c r="JL77" s="86"/>
      <c r="JM77" s="86"/>
      <c r="JN77" s="86"/>
      <c r="JO77" s="86"/>
      <c r="JP77" s="86"/>
      <c r="JQ77" s="86"/>
      <c r="JR77" s="86"/>
      <c r="JS77" s="86"/>
      <c r="JT77" s="86"/>
      <c r="JU77" s="86"/>
      <c r="JV77" s="86"/>
      <c r="JW77" s="86"/>
      <c r="JX77" s="86"/>
      <c r="JY77" s="86"/>
      <c r="JZ77" s="86"/>
      <c r="KA77" s="86"/>
      <c r="KB77" s="86"/>
      <c r="KC77" s="86"/>
      <c r="KD77" s="86"/>
      <c r="KE77" s="86"/>
      <c r="KF77" s="86"/>
      <c r="KG77" s="86"/>
      <c r="KH77" s="86"/>
      <c r="KI77" s="86"/>
      <c r="KJ77" s="86"/>
      <c r="KK77" s="86"/>
      <c r="KL77" s="86"/>
      <c r="KM77" s="86"/>
      <c r="KN77" s="86"/>
      <c r="KO77" s="86"/>
      <c r="KP77" s="86"/>
      <c r="KQ77" s="86"/>
      <c r="KR77" s="86"/>
      <c r="KS77" s="86"/>
      <c r="KT77" s="86"/>
      <c r="KU77" s="86"/>
      <c r="KV77" s="86"/>
      <c r="KW77" s="86"/>
      <c r="KX77" s="86"/>
      <c r="KY77" s="86"/>
      <c r="KZ77" s="86"/>
      <c r="LA77" s="86"/>
      <c r="LB77" s="86"/>
      <c r="LC77" s="86"/>
      <c r="LD77" s="86"/>
      <c r="LE77" s="86"/>
      <c r="LF77" s="86"/>
      <c r="LG77" s="86"/>
      <c r="LH77" s="86"/>
      <c r="LI77" s="86"/>
      <c r="LJ77" s="86"/>
      <c r="LK77" s="86"/>
      <c r="LL77" s="86"/>
      <c r="LM77" s="86"/>
      <c r="LN77" s="86"/>
      <c r="LO77" s="86"/>
      <c r="LP77" s="86"/>
      <c r="LQ77" s="86"/>
      <c r="LR77" s="86"/>
      <c r="LS77" s="86"/>
      <c r="LT77" s="86"/>
      <c r="LU77" s="86"/>
      <c r="LV77" s="86"/>
      <c r="LW77" s="86"/>
      <c r="LX77" s="86"/>
      <c r="LY77" s="86"/>
      <c r="LZ77" s="86"/>
      <c r="MA77" s="86"/>
      <c r="MB77" s="86"/>
      <c r="MC77" s="86"/>
      <c r="MD77" s="86"/>
      <c r="ME77" s="86"/>
      <c r="MF77" s="86"/>
      <c r="MG77" s="86"/>
      <c r="MH77" s="86"/>
      <c r="MI77" s="86"/>
      <c r="MJ77" s="86"/>
      <c r="MK77" s="86"/>
      <c r="ML77" s="86"/>
      <c r="MM77" s="86"/>
      <c r="MN77" s="86"/>
      <c r="MO77" s="86"/>
      <c r="MP77" s="86"/>
      <c r="MQ77" s="86"/>
      <c r="MR77" s="86"/>
      <c r="MS77" s="86"/>
      <c r="MT77" s="86"/>
      <c r="MU77" s="86"/>
      <c r="MV77" s="86"/>
      <c r="MW77" s="86"/>
      <c r="MX77" s="86"/>
      <c r="MY77" s="86"/>
    </row>
    <row r="78" spans="2:363">
      <c r="B78" s="86"/>
      <c r="C78" s="86"/>
      <c r="D78" s="86"/>
      <c r="E78" s="86"/>
      <c r="F78" s="86"/>
      <c r="G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7" t="s">
        <v>317</v>
      </c>
      <c r="AT78" s="88" t="s">
        <v>324</v>
      </c>
      <c r="AU78" s="85"/>
      <c r="AV78" s="85"/>
      <c r="AW78" s="85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  <c r="IT78" s="86"/>
      <c r="IU78" s="86"/>
      <c r="IV78" s="86"/>
      <c r="IW78" s="86"/>
      <c r="IX78" s="86"/>
      <c r="IY78" s="86"/>
      <c r="IZ78" s="86"/>
      <c r="JA78" s="86"/>
      <c r="JB78" s="86"/>
      <c r="JC78" s="86"/>
      <c r="JD78" s="86"/>
      <c r="JE78" s="86"/>
      <c r="JF78" s="86"/>
      <c r="JG78" s="86"/>
      <c r="JH78" s="86"/>
      <c r="JI78" s="86"/>
      <c r="JJ78" s="86"/>
      <c r="JK78" s="86"/>
      <c r="JL78" s="86"/>
      <c r="JM78" s="86"/>
      <c r="JN78" s="86"/>
      <c r="JO78" s="86"/>
      <c r="JP78" s="86"/>
      <c r="JQ78" s="86"/>
      <c r="JR78" s="86"/>
      <c r="JS78" s="86"/>
      <c r="JT78" s="86"/>
      <c r="JU78" s="86"/>
      <c r="JV78" s="86"/>
      <c r="JW78" s="86"/>
      <c r="JX78" s="86"/>
      <c r="JY78" s="86"/>
      <c r="JZ78" s="86"/>
      <c r="KA78" s="86"/>
      <c r="KB78" s="86"/>
      <c r="KC78" s="86"/>
      <c r="KD78" s="86"/>
      <c r="KE78" s="86"/>
      <c r="KF78" s="86"/>
      <c r="KG78" s="86"/>
      <c r="KH78" s="86"/>
      <c r="KI78" s="86"/>
      <c r="KJ78" s="86"/>
      <c r="KK78" s="86"/>
      <c r="KL78" s="86"/>
      <c r="KM78" s="86"/>
      <c r="KN78" s="86"/>
      <c r="KO78" s="86"/>
      <c r="KP78" s="86"/>
      <c r="KQ78" s="86"/>
      <c r="KR78" s="86"/>
      <c r="KS78" s="86"/>
      <c r="KT78" s="86"/>
      <c r="KU78" s="86"/>
      <c r="KV78" s="86"/>
      <c r="KW78" s="86"/>
      <c r="KX78" s="86"/>
      <c r="KY78" s="86"/>
      <c r="KZ78" s="86"/>
      <c r="LA78" s="86"/>
      <c r="LB78" s="86"/>
      <c r="LC78" s="86"/>
      <c r="LD78" s="86"/>
      <c r="LE78" s="86"/>
      <c r="LF78" s="86"/>
      <c r="LG78" s="86"/>
      <c r="LH78" s="86"/>
      <c r="LI78" s="86"/>
      <c r="LJ78" s="86"/>
      <c r="LK78" s="86"/>
      <c r="LL78" s="86"/>
      <c r="LM78" s="86"/>
      <c r="LN78" s="86"/>
      <c r="LO78" s="86"/>
      <c r="LP78" s="86"/>
      <c r="LQ78" s="86"/>
      <c r="LR78" s="86"/>
      <c r="LS78" s="86"/>
      <c r="LT78" s="86"/>
      <c r="LU78" s="86"/>
      <c r="LV78" s="86"/>
      <c r="LW78" s="86"/>
      <c r="LX78" s="86"/>
      <c r="LY78" s="86"/>
      <c r="LZ78" s="86"/>
      <c r="MA78" s="86"/>
      <c r="MB78" s="86"/>
      <c r="MC78" s="86"/>
      <c r="MD78" s="86"/>
      <c r="ME78" s="86"/>
      <c r="MF78" s="86"/>
      <c r="MG78" s="86"/>
      <c r="MH78" s="86"/>
      <c r="MI78" s="86"/>
      <c r="MJ78" s="86"/>
      <c r="MK78" s="86"/>
      <c r="ML78" s="86"/>
      <c r="MM78" s="86"/>
      <c r="MN78" s="86"/>
      <c r="MO78" s="86"/>
      <c r="MP78" s="86"/>
      <c r="MQ78" s="86"/>
      <c r="MR78" s="86"/>
      <c r="MS78" s="86"/>
      <c r="MT78" s="86"/>
      <c r="MU78" s="86"/>
      <c r="MV78" s="86"/>
      <c r="MW78" s="86"/>
      <c r="MX78" s="86"/>
      <c r="MY78" s="86"/>
    </row>
    <row r="79" spans="2:363">
      <c r="B79" s="86"/>
      <c r="C79" s="86"/>
      <c r="D79" s="86"/>
      <c r="E79" s="86"/>
      <c r="F79" s="86"/>
      <c r="G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7" t="s">
        <v>317</v>
      </c>
      <c r="AT79" s="88" t="s">
        <v>325</v>
      </c>
      <c r="AU79" s="85"/>
      <c r="AV79" s="85"/>
      <c r="AW79" s="85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  <c r="IV79" s="86"/>
      <c r="IW79" s="86"/>
      <c r="IX79" s="86"/>
      <c r="IY79" s="86"/>
      <c r="IZ79" s="86"/>
      <c r="JA79" s="86"/>
      <c r="JB79" s="86"/>
      <c r="JC79" s="86"/>
      <c r="JD79" s="86"/>
      <c r="JE79" s="86"/>
      <c r="JF79" s="86"/>
      <c r="JG79" s="86"/>
      <c r="JH79" s="86"/>
      <c r="JI79" s="86"/>
      <c r="JJ79" s="86"/>
      <c r="JK79" s="86"/>
      <c r="JL79" s="86"/>
      <c r="JM79" s="86"/>
      <c r="JN79" s="86"/>
      <c r="JO79" s="86"/>
      <c r="JP79" s="86"/>
      <c r="JQ79" s="86"/>
      <c r="JR79" s="86"/>
      <c r="JS79" s="86"/>
      <c r="JT79" s="86"/>
      <c r="JU79" s="86"/>
      <c r="JV79" s="86"/>
      <c r="JW79" s="86"/>
      <c r="JX79" s="86"/>
      <c r="JY79" s="86"/>
      <c r="JZ79" s="86"/>
      <c r="KA79" s="86"/>
      <c r="KB79" s="86"/>
      <c r="KC79" s="86"/>
      <c r="KD79" s="86"/>
      <c r="KE79" s="86"/>
      <c r="KF79" s="86"/>
      <c r="KG79" s="86"/>
      <c r="KH79" s="86"/>
      <c r="KI79" s="86"/>
      <c r="KJ79" s="86"/>
      <c r="KK79" s="86"/>
      <c r="KL79" s="86"/>
      <c r="KM79" s="86"/>
      <c r="KN79" s="86"/>
      <c r="KO79" s="86"/>
      <c r="KP79" s="86"/>
      <c r="KQ79" s="86"/>
      <c r="KR79" s="86"/>
      <c r="KS79" s="86"/>
      <c r="KT79" s="86"/>
      <c r="KU79" s="86"/>
      <c r="KV79" s="86"/>
      <c r="KW79" s="86"/>
      <c r="KX79" s="86"/>
      <c r="KY79" s="86"/>
      <c r="KZ79" s="86"/>
      <c r="LA79" s="86"/>
      <c r="LB79" s="86"/>
      <c r="LC79" s="86"/>
      <c r="LD79" s="86"/>
      <c r="LE79" s="86"/>
      <c r="LF79" s="86"/>
      <c r="LG79" s="86"/>
      <c r="LH79" s="86"/>
      <c r="LI79" s="86"/>
      <c r="LJ79" s="86"/>
      <c r="LK79" s="86"/>
      <c r="LL79" s="86"/>
      <c r="LM79" s="86"/>
      <c r="LN79" s="86"/>
      <c r="LO79" s="86"/>
      <c r="LP79" s="86"/>
      <c r="LQ79" s="86"/>
      <c r="LR79" s="86"/>
      <c r="LS79" s="86"/>
      <c r="LT79" s="86"/>
      <c r="LU79" s="86"/>
      <c r="LV79" s="86"/>
      <c r="LW79" s="86"/>
      <c r="LX79" s="86"/>
      <c r="LY79" s="86"/>
      <c r="LZ79" s="86"/>
      <c r="MA79" s="86"/>
      <c r="MB79" s="86"/>
      <c r="MC79" s="86"/>
      <c r="MD79" s="86"/>
      <c r="ME79" s="86"/>
      <c r="MF79" s="86"/>
      <c r="MG79" s="86"/>
      <c r="MH79" s="86"/>
      <c r="MI79" s="86"/>
      <c r="MJ79" s="86"/>
      <c r="MK79" s="86"/>
      <c r="ML79" s="86"/>
      <c r="MM79" s="86"/>
      <c r="MN79" s="86"/>
      <c r="MO79" s="86"/>
      <c r="MP79" s="86"/>
      <c r="MQ79" s="86"/>
      <c r="MR79" s="86"/>
      <c r="MS79" s="86"/>
      <c r="MT79" s="86"/>
      <c r="MU79" s="86"/>
      <c r="MV79" s="86"/>
      <c r="MW79" s="86"/>
      <c r="MX79" s="86"/>
      <c r="MY79" s="86"/>
    </row>
    <row r="80" spans="2:363">
      <c r="B80" s="86"/>
      <c r="C80" s="86"/>
      <c r="D80" s="86"/>
      <c r="E80" s="86"/>
      <c r="F80" s="86"/>
      <c r="G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7" t="s">
        <v>317</v>
      </c>
      <c r="AT80" s="88" t="s">
        <v>326</v>
      </c>
      <c r="AU80" s="85"/>
      <c r="AV80" s="85"/>
      <c r="AW80" s="85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  <c r="IV80" s="86"/>
      <c r="IW80" s="86"/>
      <c r="IX80" s="86"/>
      <c r="IY80" s="86"/>
      <c r="IZ80" s="86"/>
      <c r="JA80" s="86"/>
      <c r="JB80" s="86"/>
      <c r="JC80" s="86"/>
      <c r="JD80" s="86"/>
      <c r="JE80" s="86"/>
      <c r="JF80" s="86"/>
      <c r="JG80" s="86"/>
      <c r="JH80" s="86"/>
      <c r="JI80" s="86"/>
      <c r="JJ80" s="86"/>
      <c r="JK80" s="86"/>
      <c r="JL80" s="86"/>
      <c r="JM80" s="86"/>
      <c r="JN80" s="86"/>
      <c r="JO80" s="86"/>
      <c r="JP80" s="86"/>
      <c r="JQ80" s="86"/>
      <c r="JR80" s="86"/>
      <c r="JS80" s="86"/>
      <c r="JT80" s="86"/>
      <c r="JU80" s="86"/>
      <c r="JV80" s="86"/>
      <c r="JW80" s="86"/>
      <c r="JX80" s="86"/>
      <c r="JY80" s="86"/>
      <c r="JZ80" s="86"/>
      <c r="KA80" s="86"/>
      <c r="KB80" s="86"/>
      <c r="KC80" s="86"/>
      <c r="KD80" s="86"/>
      <c r="KE80" s="86"/>
      <c r="KF80" s="86"/>
      <c r="KG80" s="86"/>
      <c r="KH80" s="86"/>
      <c r="KI80" s="86"/>
      <c r="KJ80" s="86"/>
      <c r="KK80" s="86"/>
      <c r="KL80" s="86"/>
      <c r="KM80" s="86"/>
      <c r="KN80" s="86"/>
      <c r="KO80" s="86"/>
      <c r="KP80" s="86"/>
      <c r="KQ80" s="86"/>
      <c r="KR80" s="86"/>
      <c r="KS80" s="86"/>
      <c r="KT80" s="86"/>
      <c r="KU80" s="86"/>
      <c r="KV80" s="86"/>
      <c r="KW80" s="86"/>
      <c r="KX80" s="86"/>
      <c r="KY80" s="86"/>
      <c r="KZ80" s="86"/>
      <c r="LA80" s="86"/>
      <c r="LB80" s="86"/>
      <c r="LC80" s="86"/>
      <c r="LD80" s="86"/>
      <c r="LE80" s="86"/>
      <c r="LF80" s="86"/>
      <c r="LG80" s="86"/>
      <c r="LH80" s="86"/>
      <c r="LI80" s="86"/>
      <c r="LJ80" s="86"/>
      <c r="LK80" s="86"/>
      <c r="LL80" s="86"/>
      <c r="LM80" s="86"/>
      <c r="LN80" s="86"/>
      <c r="LO80" s="86"/>
      <c r="LP80" s="86"/>
      <c r="LQ80" s="86"/>
      <c r="LR80" s="86"/>
      <c r="LS80" s="86"/>
      <c r="LT80" s="86"/>
      <c r="LU80" s="86"/>
      <c r="LV80" s="86"/>
      <c r="LW80" s="86"/>
      <c r="LX80" s="86"/>
      <c r="LY80" s="86"/>
      <c r="LZ80" s="86"/>
      <c r="MA80" s="86"/>
      <c r="MB80" s="86"/>
      <c r="MC80" s="86"/>
      <c r="MD80" s="86"/>
      <c r="ME80" s="86"/>
      <c r="MF80" s="86"/>
      <c r="MG80" s="86"/>
      <c r="MH80" s="86"/>
      <c r="MI80" s="86"/>
      <c r="MJ80" s="86"/>
      <c r="MK80" s="86"/>
      <c r="ML80" s="86"/>
      <c r="MM80" s="86"/>
      <c r="MN80" s="86"/>
      <c r="MO80" s="86"/>
      <c r="MP80" s="86"/>
      <c r="MQ80" s="86"/>
      <c r="MR80" s="86"/>
      <c r="MS80" s="86"/>
      <c r="MT80" s="86"/>
      <c r="MU80" s="86"/>
      <c r="MV80" s="86"/>
      <c r="MW80" s="86"/>
      <c r="MX80" s="86"/>
      <c r="MY80" s="86"/>
    </row>
    <row r="81" spans="2:363">
      <c r="B81" s="86"/>
      <c r="C81" s="86"/>
      <c r="D81" s="86"/>
      <c r="E81" s="86"/>
      <c r="F81" s="86"/>
      <c r="G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7" t="s">
        <v>317</v>
      </c>
      <c r="AT81" s="88" t="s">
        <v>327</v>
      </c>
      <c r="AU81" s="85"/>
      <c r="AV81" s="85"/>
      <c r="AW81" s="85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86"/>
      <c r="IM81" s="86"/>
      <c r="IN81" s="86"/>
      <c r="IO81" s="86"/>
      <c r="IP81" s="86"/>
      <c r="IQ81" s="86"/>
      <c r="IR81" s="86"/>
      <c r="IS81" s="86"/>
      <c r="IT81" s="86"/>
      <c r="IU81" s="86"/>
      <c r="IV81" s="86"/>
      <c r="IW81" s="86"/>
      <c r="IX81" s="86"/>
      <c r="IY81" s="86"/>
      <c r="IZ81" s="86"/>
      <c r="JA81" s="86"/>
      <c r="JB81" s="86"/>
      <c r="JC81" s="86"/>
      <c r="JD81" s="86"/>
      <c r="JE81" s="86"/>
      <c r="JF81" s="86"/>
      <c r="JG81" s="86"/>
      <c r="JH81" s="86"/>
      <c r="JI81" s="86"/>
      <c r="JJ81" s="86"/>
      <c r="JK81" s="86"/>
      <c r="JL81" s="86"/>
      <c r="JM81" s="86"/>
      <c r="JN81" s="86"/>
      <c r="JO81" s="86"/>
      <c r="JP81" s="86"/>
      <c r="JQ81" s="86"/>
      <c r="JR81" s="86"/>
      <c r="JS81" s="86"/>
      <c r="JT81" s="86"/>
      <c r="JU81" s="86"/>
      <c r="JV81" s="86"/>
      <c r="JW81" s="86"/>
      <c r="JX81" s="86"/>
      <c r="JY81" s="86"/>
      <c r="JZ81" s="86"/>
      <c r="KA81" s="86"/>
      <c r="KB81" s="86"/>
      <c r="KC81" s="86"/>
      <c r="KD81" s="86"/>
      <c r="KE81" s="86"/>
      <c r="KF81" s="86"/>
      <c r="KG81" s="86"/>
      <c r="KH81" s="86"/>
      <c r="KI81" s="86"/>
      <c r="KJ81" s="86"/>
      <c r="KK81" s="86"/>
      <c r="KL81" s="86"/>
      <c r="KM81" s="86"/>
      <c r="KN81" s="86"/>
      <c r="KO81" s="86"/>
      <c r="KP81" s="86"/>
      <c r="KQ81" s="86"/>
      <c r="KR81" s="86"/>
      <c r="KS81" s="86"/>
      <c r="KT81" s="86"/>
      <c r="KU81" s="86"/>
      <c r="KV81" s="86"/>
      <c r="KW81" s="86"/>
      <c r="KX81" s="86"/>
      <c r="KY81" s="86"/>
      <c r="KZ81" s="86"/>
      <c r="LA81" s="86"/>
      <c r="LB81" s="86"/>
      <c r="LC81" s="86"/>
      <c r="LD81" s="86"/>
      <c r="LE81" s="86"/>
      <c r="LF81" s="86"/>
      <c r="LG81" s="86"/>
      <c r="LH81" s="86"/>
      <c r="LI81" s="86"/>
      <c r="LJ81" s="86"/>
      <c r="LK81" s="86"/>
      <c r="LL81" s="86"/>
      <c r="LM81" s="86"/>
      <c r="LN81" s="86"/>
      <c r="LO81" s="86"/>
      <c r="LP81" s="86"/>
      <c r="LQ81" s="86"/>
      <c r="LR81" s="86"/>
      <c r="LS81" s="86"/>
      <c r="LT81" s="86"/>
      <c r="LU81" s="86"/>
      <c r="LV81" s="86"/>
      <c r="LW81" s="86"/>
      <c r="LX81" s="86"/>
      <c r="LY81" s="86"/>
      <c r="LZ81" s="86"/>
      <c r="MA81" s="86"/>
      <c r="MB81" s="86"/>
      <c r="MC81" s="86"/>
      <c r="MD81" s="86"/>
      <c r="ME81" s="86"/>
      <c r="MF81" s="86"/>
      <c r="MG81" s="86"/>
      <c r="MH81" s="86"/>
      <c r="MI81" s="86"/>
      <c r="MJ81" s="86"/>
      <c r="MK81" s="86"/>
      <c r="ML81" s="86"/>
      <c r="MM81" s="86"/>
      <c r="MN81" s="86"/>
      <c r="MO81" s="86"/>
      <c r="MP81" s="86"/>
      <c r="MQ81" s="86"/>
      <c r="MR81" s="86"/>
      <c r="MS81" s="86"/>
      <c r="MT81" s="86"/>
      <c r="MU81" s="86"/>
      <c r="MV81" s="86"/>
      <c r="MW81" s="86"/>
      <c r="MX81" s="86"/>
      <c r="MY81" s="86"/>
    </row>
    <row r="82" spans="2:363">
      <c r="B82" s="86"/>
      <c r="C82" s="86"/>
      <c r="D82" s="86"/>
      <c r="E82" s="86"/>
      <c r="F82" s="86"/>
      <c r="G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7" t="s">
        <v>317</v>
      </c>
      <c r="AT82" s="88" t="s">
        <v>328</v>
      </c>
      <c r="AU82" s="85"/>
      <c r="AV82" s="85"/>
      <c r="AW82" s="85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  <c r="IV82" s="86"/>
      <c r="IW82" s="86"/>
      <c r="IX82" s="86"/>
      <c r="IY82" s="86"/>
      <c r="IZ82" s="86"/>
      <c r="JA82" s="86"/>
      <c r="JB82" s="86"/>
      <c r="JC82" s="86"/>
      <c r="JD82" s="86"/>
      <c r="JE82" s="86"/>
      <c r="JF82" s="86"/>
      <c r="JG82" s="86"/>
      <c r="JH82" s="86"/>
      <c r="JI82" s="86"/>
      <c r="JJ82" s="86"/>
      <c r="JK82" s="86"/>
      <c r="JL82" s="86"/>
      <c r="JM82" s="86"/>
      <c r="JN82" s="86"/>
      <c r="JO82" s="86"/>
      <c r="JP82" s="86"/>
      <c r="JQ82" s="86"/>
      <c r="JR82" s="86"/>
      <c r="JS82" s="86"/>
      <c r="JT82" s="86"/>
      <c r="JU82" s="86"/>
      <c r="JV82" s="86"/>
      <c r="JW82" s="86"/>
      <c r="JX82" s="86"/>
      <c r="JY82" s="86"/>
      <c r="JZ82" s="86"/>
      <c r="KA82" s="86"/>
      <c r="KB82" s="86"/>
      <c r="KC82" s="86"/>
      <c r="KD82" s="86"/>
      <c r="KE82" s="86"/>
      <c r="KF82" s="86"/>
      <c r="KG82" s="86"/>
      <c r="KH82" s="86"/>
      <c r="KI82" s="86"/>
      <c r="KJ82" s="86"/>
      <c r="KK82" s="86"/>
      <c r="KL82" s="86"/>
      <c r="KM82" s="86"/>
      <c r="KN82" s="86"/>
      <c r="KO82" s="86"/>
      <c r="KP82" s="86"/>
      <c r="KQ82" s="86"/>
      <c r="KR82" s="86"/>
      <c r="KS82" s="86"/>
      <c r="KT82" s="86"/>
      <c r="KU82" s="86"/>
      <c r="KV82" s="86"/>
      <c r="KW82" s="86"/>
      <c r="KX82" s="86"/>
      <c r="KY82" s="86"/>
      <c r="KZ82" s="86"/>
      <c r="LA82" s="86"/>
      <c r="LB82" s="86"/>
      <c r="LC82" s="86"/>
      <c r="LD82" s="86"/>
      <c r="LE82" s="86"/>
      <c r="LF82" s="86"/>
      <c r="LG82" s="86"/>
      <c r="LH82" s="86"/>
      <c r="LI82" s="86"/>
      <c r="LJ82" s="86"/>
      <c r="LK82" s="86"/>
      <c r="LL82" s="86"/>
      <c r="LM82" s="86"/>
      <c r="LN82" s="86"/>
      <c r="LO82" s="86"/>
      <c r="LP82" s="86"/>
      <c r="LQ82" s="86"/>
      <c r="LR82" s="86"/>
      <c r="LS82" s="86"/>
      <c r="LT82" s="86"/>
      <c r="LU82" s="86"/>
      <c r="LV82" s="86"/>
      <c r="LW82" s="86"/>
      <c r="LX82" s="86"/>
      <c r="LY82" s="86"/>
      <c r="LZ82" s="86"/>
      <c r="MA82" s="86"/>
      <c r="MB82" s="86"/>
      <c r="MC82" s="86"/>
      <c r="MD82" s="86"/>
      <c r="ME82" s="86"/>
      <c r="MF82" s="86"/>
      <c r="MG82" s="86"/>
      <c r="MH82" s="86"/>
      <c r="MI82" s="86"/>
      <c r="MJ82" s="86"/>
      <c r="MK82" s="86"/>
      <c r="ML82" s="86"/>
      <c r="MM82" s="86"/>
      <c r="MN82" s="86"/>
      <c r="MO82" s="86"/>
      <c r="MP82" s="86"/>
      <c r="MQ82" s="86"/>
      <c r="MR82" s="86"/>
      <c r="MS82" s="86"/>
      <c r="MT82" s="86"/>
      <c r="MU82" s="86"/>
      <c r="MV82" s="86"/>
      <c r="MW82" s="86"/>
      <c r="MX82" s="86"/>
      <c r="MY82" s="86"/>
    </row>
    <row r="83" spans="2:363">
      <c r="B83" s="86"/>
      <c r="C83" s="86"/>
      <c r="D83" s="86"/>
      <c r="E83" s="86"/>
      <c r="F83" s="86"/>
      <c r="G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7" t="s">
        <v>317</v>
      </c>
      <c r="AT83" s="88" t="s">
        <v>329</v>
      </c>
      <c r="AU83" s="85"/>
      <c r="AV83" s="85"/>
      <c r="AW83" s="85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  <c r="IV83" s="86"/>
      <c r="IW83" s="86"/>
      <c r="IX83" s="86"/>
      <c r="IY83" s="86"/>
      <c r="IZ83" s="86"/>
      <c r="JA83" s="86"/>
      <c r="JB83" s="86"/>
      <c r="JC83" s="86"/>
      <c r="JD83" s="86"/>
      <c r="JE83" s="86"/>
      <c r="JF83" s="86"/>
      <c r="JG83" s="86"/>
      <c r="JH83" s="86"/>
      <c r="JI83" s="86"/>
      <c r="JJ83" s="86"/>
      <c r="JK83" s="86"/>
      <c r="JL83" s="86"/>
      <c r="JM83" s="86"/>
      <c r="JN83" s="86"/>
      <c r="JO83" s="86"/>
      <c r="JP83" s="86"/>
      <c r="JQ83" s="86"/>
      <c r="JR83" s="86"/>
      <c r="JS83" s="86"/>
      <c r="JT83" s="86"/>
      <c r="JU83" s="86"/>
      <c r="JV83" s="86"/>
      <c r="JW83" s="86"/>
      <c r="JX83" s="86"/>
      <c r="JY83" s="86"/>
      <c r="JZ83" s="86"/>
      <c r="KA83" s="86"/>
      <c r="KB83" s="86"/>
      <c r="KC83" s="86"/>
      <c r="KD83" s="86"/>
      <c r="KE83" s="86"/>
      <c r="KF83" s="86"/>
      <c r="KG83" s="86"/>
      <c r="KH83" s="86"/>
      <c r="KI83" s="86"/>
      <c r="KJ83" s="86"/>
      <c r="KK83" s="86"/>
      <c r="KL83" s="86"/>
      <c r="KM83" s="86"/>
      <c r="KN83" s="86"/>
      <c r="KO83" s="86"/>
      <c r="KP83" s="86"/>
      <c r="KQ83" s="86"/>
      <c r="KR83" s="86"/>
      <c r="KS83" s="86"/>
      <c r="KT83" s="86"/>
      <c r="KU83" s="86"/>
      <c r="KV83" s="86"/>
      <c r="KW83" s="86"/>
      <c r="KX83" s="86"/>
      <c r="KY83" s="86"/>
      <c r="KZ83" s="86"/>
      <c r="LA83" s="86"/>
      <c r="LB83" s="86"/>
      <c r="LC83" s="86"/>
      <c r="LD83" s="86"/>
      <c r="LE83" s="86"/>
      <c r="LF83" s="86"/>
      <c r="LG83" s="86"/>
      <c r="LH83" s="86"/>
      <c r="LI83" s="86"/>
      <c r="LJ83" s="86"/>
      <c r="LK83" s="86"/>
      <c r="LL83" s="86"/>
      <c r="LM83" s="86"/>
      <c r="LN83" s="86"/>
      <c r="LO83" s="86"/>
      <c r="LP83" s="86"/>
      <c r="LQ83" s="86"/>
      <c r="LR83" s="86"/>
      <c r="LS83" s="86"/>
      <c r="LT83" s="86"/>
      <c r="LU83" s="86"/>
      <c r="LV83" s="86"/>
      <c r="LW83" s="86"/>
      <c r="LX83" s="86"/>
      <c r="LY83" s="86"/>
      <c r="LZ83" s="86"/>
      <c r="MA83" s="86"/>
      <c r="MB83" s="86"/>
      <c r="MC83" s="86"/>
      <c r="MD83" s="86"/>
      <c r="ME83" s="86"/>
      <c r="MF83" s="86"/>
      <c r="MG83" s="86"/>
      <c r="MH83" s="86"/>
      <c r="MI83" s="86"/>
      <c r="MJ83" s="86"/>
      <c r="MK83" s="86"/>
      <c r="ML83" s="86"/>
      <c r="MM83" s="86"/>
      <c r="MN83" s="86"/>
      <c r="MO83" s="86"/>
      <c r="MP83" s="86"/>
      <c r="MQ83" s="86"/>
      <c r="MR83" s="86"/>
      <c r="MS83" s="86"/>
      <c r="MT83" s="86"/>
      <c r="MU83" s="86"/>
      <c r="MV83" s="86"/>
      <c r="MW83" s="86"/>
      <c r="MX83" s="86"/>
      <c r="MY83" s="86"/>
    </row>
    <row r="84" spans="2:363">
      <c r="B84" s="86"/>
      <c r="C84" s="86"/>
      <c r="D84" s="86"/>
      <c r="E84" s="86"/>
      <c r="F84" s="86"/>
      <c r="G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7" t="s">
        <v>317</v>
      </c>
      <c r="AT84" s="88" t="s">
        <v>330</v>
      </c>
      <c r="AU84" s="85"/>
      <c r="AV84" s="85"/>
      <c r="AW84" s="85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  <c r="IV84" s="86"/>
      <c r="IW84" s="86"/>
      <c r="IX84" s="86"/>
      <c r="IY84" s="86"/>
      <c r="IZ84" s="86"/>
      <c r="JA84" s="86"/>
      <c r="JB84" s="86"/>
      <c r="JC84" s="86"/>
      <c r="JD84" s="86"/>
      <c r="JE84" s="86"/>
      <c r="JF84" s="86"/>
      <c r="JG84" s="86"/>
      <c r="JH84" s="86"/>
      <c r="JI84" s="86"/>
      <c r="JJ84" s="86"/>
      <c r="JK84" s="86"/>
      <c r="JL84" s="86"/>
      <c r="JM84" s="86"/>
      <c r="JN84" s="86"/>
      <c r="JO84" s="86"/>
      <c r="JP84" s="86"/>
      <c r="JQ84" s="86"/>
      <c r="JR84" s="86"/>
      <c r="JS84" s="86"/>
      <c r="JT84" s="86"/>
      <c r="JU84" s="86"/>
      <c r="JV84" s="86"/>
      <c r="JW84" s="86"/>
      <c r="JX84" s="86"/>
      <c r="JY84" s="86"/>
      <c r="JZ84" s="86"/>
      <c r="KA84" s="86"/>
      <c r="KB84" s="86"/>
      <c r="KC84" s="86"/>
      <c r="KD84" s="86"/>
      <c r="KE84" s="86"/>
      <c r="KF84" s="86"/>
      <c r="KG84" s="86"/>
      <c r="KH84" s="86"/>
      <c r="KI84" s="86"/>
      <c r="KJ84" s="86"/>
      <c r="KK84" s="86"/>
      <c r="KL84" s="86"/>
      <c r="KM84" s="86"/>
      <c r="KN84" s="86"/>
      <c r="KO84" s="86"/>
      <c r="KP84" s="86"/>
      <c r="KQ84" s="86"/>
      <c r="KR84" s="86"/>
      <c r="KS84" s="86"/>
      <c r="KT84" s="86"/>
      <c r="KU84" s="86"/>
      <c r="KV84" s="86"/>
      <c r="KW84" s="86"/>
      <c r="KX84" s="86"/>
      <c r="KY84" s="86"/>
      <c r="KZ84" s="86"/>
      <c r="LA84" s="86"/>
      <c r="LB84" s="86"/>
      <c r="LC84" s="86"/>
      <c r="LD84" s="86"/>
      <c r="LE84" s="86"/>
      <c r="LF84" s="86"/>
      <c r="LG84" s="86"/>
      <c r="LH84" s="86"/>
      <c r="LI84" s="86"/>
      <c r="LJ84" s="86"/>
      <c r="LK84" s="86"/>
      <c r="LL84" s="86"/>
      <c r="LM84" s="86"/>
      <c r="LN84" s="86"/>
      <c r="LO84" s="86"/>
      <c r="LP84" s="86"/>
      <c r="LQ84" s="86"/>
      <c r="LR84" s="86"/>
      <c r="LS84" s="86"/>
      <c r="LT84" s="86"/>
      <c r="LU84" s="86"/>
      <c r="LV84" s="86"/>
      <c r="LW84" s="86"/>
      <c r="LX84" s="86"/>
      <c r="LY84" s="86"/>
      <c r="LZ84" s="86"/>
      <c r="MA84" s="86"/>
      <c r="MB84" s="86"/>
      <c r="MC84" s="86"/>
      <c r="MD84" s="86"/>
      <c r="ME84" s="86"/>
      <c r="MF84" s="86"/>
      <c r="MG84" s="86"/>
      <c r="MH84" s="86"/>
      <c r="MI84" s="86"/>
      <c r="MJ84" s="86"/>
      <c r="MK84" s="86"/>
      <c r="ML84" s="86"/>
      <c r="MM84" s="86"/>
      <c r="MN84" s="86"/>
      <c r="MO84" s="86"/>
      <c r="MP84" s="86"/>
      <c r="MQ84" s="86"/>
      <c r="MR84" s="86"/>
      <c r="MS84" s="86"/>
      <c r="MT84" s="86"/>
      <c r="MU84" s="86"/>
      <c r="MV84" s="86"/>
      <c r="MW84" s="86"/>
      <c r="MX84" s="86"/>
      <c r="MY84" s="86"/>
    </row>
    <row r="85" spans="2:363">
      <c r="B85" s="86"/>
      <c r="C85" s="86"/>
      <c r="D85" s="86"/>
      <c r="E85" s="86"/>
      <c r="F85" s="86"/>
      <c r="G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7" t="s">
        <v>317</v>
      </c>
      <c r="AT85" s="88" t="s">
        <v>331</v>
      </c>
      <c r="AU85" s="85"/>
      <c r="AV85" s="85"/>
      <c r="AW85" s="85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  <c r="IS85" s="86"/>
      <c r="IT85" s="86"/>
      <c r="IU85" s="86"/>
      <c r="IV85" s="86"/>
      <c r="IW85" s="86"/>
      <c r="IX85" s="86"/>
      <c r="IY85" s="86"/>
      <c r="IZ85" s="86"/>
      <c r="JA85" s="86"/>
      <c r="JB85" s="86"/>
      <c r="JC85" s="86"/>
      <c r="JD85" s="86"/>
      <c r="JE85" s="86"/>
      <c r="JF85" s="86"/>
      <c r="JG85" s="86"/>
      <c r="JH85" s="86"/>
      <c r="JI85" s="86"/>
      <c r="JJ85" s="86"/>
      <c r="JK85" s="86"/>
      <c r="JL85" s="86"/>
      <c r="JM85" s="86"/>
      <c r="JN85" s="86"/>
      <c r="JO85" s="86"/>
      <c r="JP85" s="86"/>
      <c r="JQ85" s="86"/>
      <c r="JR85" s="86"/>
      <c r="JS85" s="86"/>
      <c r="JT85" s="86"/>
      <c r="JU85" s="86"/>
      <c r="JV85" s="86"/>
      <c r="JW85" s="86"/>
      <c r="JX85" s="86"/>
      <c r="JY85" s="86"/>
      <c r="JZ85" s="86"/>
      <c r="KA85" s="86"/>
      <c r="KB85" s="86"/>
      <c r="KC85" s="86"/>
      <c r="KD85" s="86"/>
      <c r="KE85" s="86"/>
      <c r="KF85" s="86"/>
      <c r="KG85" s="86"/>
      <c r="KH85" s="86"/>
      <c r="KI85" s="86"/>
      <c r="KJ85" s="86"/>
      <c r="KK85" s="86"/>
      <c r="KL85" s="86"/>
      <c r="KM85" s="86"/>
      <c r="KN85" s="86"/>
      <c r="KO85" s="86"/>
      <c r="KP85" s="86"/>
      <c r="KQ85" s="86"/>
      <c r="KR85" s="86"/>
      <c r="KS85" s="86"/>
      <c r="KT85" s="86"/>
      <c r="KU85" s="86"/>
      <c r="KV85" s="86"/>
      <c r="KW85" s="86"/>
      <c r="KX85" s="86"/>
      <c r="KY85" s="86"/>
      <c r="KZ85" s="86"/>
      <c r="LA85" s="86"/>
      <c r="LB85" s="86"/>
      <c r="LC85" s="86"/>
      <c r="LD85" s="86"/>
      <c r="LE85" s="86"/>
      <c r="LF85" s="86"/>
      <c r="LG85" s="86"/>
      <c r="LH85" s="86"/>
      <c r="LI85" s="86"/>
      <c r="LJ85" s="86"/>
      <c r="LK85" s="86"/>
      <c r="LL85" s="86"/>
      <c r="LM85" s="86"/>
      <c r="LN85" s="86"/>
      <c r="LO85" s="86"/>
      <c r="LP85" s="86"/>
      <c r="LQ85" s="86"/>
      <c r="LR85" s="86"/>
      <c r="LS85" s="86"/>
      <c r="LT85" s="86"/>
      <c r="LU85" s="86"/>
      <c r="LV85" s="86"/>
      <c r="LW85" s="86"/>
      <c r="LX85" s="86"/>
      <c r="LY85" s="86"/>
      <c r="LZ85" s="86"/>
      <c r="MA85" s="86"/>
      <c r="MB85" s="86"/>
      <c r="MC85" s="86"/>
      <c r="MD85" s="86"/>
      <c r="ME85" s="86"/>
      <c r="MF85" s="86"/>
      <c r="MG85" s="86"/>
      <c r="MH85" s="86"/>
      <c r="MI85" s="86"/>
      <c r="MJ85" s="86"/>
      <c r="MK85" s="86"/>
      <c r="ML85" s="86"/>
      <c r="MM85" s="86"/>
      <c r="MN85" s="86"/>
      <c r="MO85" s="86"/>
      <c r="MP85" s="86"/>
      <c r="MQ85" s="86"/>
      <c r="MR85" s="86"/>
      <c r="MS85" s="86"/>
      <c r="MT85" s="86"/>
      <c r="MU85" s="86"/>
      <c r="MV85" s="86"/>
      <c r="MW85" s="86"/>
      <c r="MX85" s="86"/>
      <c r="MY85" s="86"/>
    </row>
    <row r="86" spans="2:363">
      <c r="B86" s="86"/>
      <c r="C86" s="86"/>
      <c r="D86" s="86"/>
      <c r="E86" s="86"/>
      <c r="F86" s="86"/>
      <c r="G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7" t="s">
        <v>317</v>
      </c>
      <c r="AT86" s="88" t="s">
        <v>332</v>
      </c>
      <c r="AU86" s="85"/>
      <c r="AV86" s="85"/>
      <c r="AW86" s="85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86"/>
      <c r="IM86" s="86"/>
      <c r="IN86" s="86"/>
      <c r="IO86" s="86"/>
      <c r="IP86" s="86"/>
      <c r="IQ86" s="86"/>
      <c r="IR86" s="86"/>
      <c r="IS86" s="86"/>
      <c r="IT86" s="86"/>
      <c r="IU86" s="86"/>
      <c r="IV86" s="86"/>
      <c r="IW86" s="86"/>
      <c r="IX86" s="86"/>
      <c r="IY86" s="86"/>
      <c r="IZ86" s="86"/>
      <c r="JA86" s="86"/>
      <c r="JB86" s="86"/>
      <c r="JC86" s="86"/>
      <c r="JD86" s="86"/>
      <c r="JE86" s="86"/>
      <c r="JF86" s="86"/>
      <c r="JG86" s="86"/>
      <c r="JH86" s="86"/>
      <c r="JI86" s="86"/>
      <c r="JJ86" s="86"/>
      <c r="JK86" s="86"/>
      <c r="JL86" s="86"/>
      <c r="JM86" s="86"/>
      <c r="JN86" s="86"/>
      <c r="JO86" s="86"/>
      <c r="JP86" s="86"/>
      <c r="JQ86" s="86"/>
      <c r="JR86" s="86"/>
      <c r="JS86" s="86"/>
      <c r="JT86" s="86"/>
      <c r="JU86" s="86"/>
      <c r="JV86" s="86"/>
      <c r="JW86" s="86"/>
      <c r="JX86" s="86"/>
      <c r="JY86" s="86"/>
      <c r="JZ86" s="86"/>
      <c r="KA86" s="86"/>
      <c r="KB86" s="86"/>
      <c r="KC86" s="86"/>
      <c r="KD86" s="86"/>
      <c r="KE86" s="86"/>
      <c r="KF86" s="86"/>
      <c r="KG86" s="86"/>
      <c r="KH86" s="86"/>
      <c r="KI86" s="86"/>
      <c r="KJ86" s="86"/>
      <c r="KK86" s="86"/>
      <c r="KL86" s="86"/>
      <c r="KM86" s="86"/>
      <c r="KN86" s="86"/>
      <c r="KO86" s="86"/>
      <c r="KP86" s="86"/>
      <c r="KQ86" s="86"/>
      <c r="KR86" s="86"/>
      <c r="KS86" s="86"/>
      <c r="KT86" s="86"/>
      <c r="KU86" s="86"/>
      <c r="KV86" s="86"/>
      <c r="KW86" s="86"/>
      <c r="KX86" s="86"/>
      <c r="KY86" s="86"/>
      <c r="KZ86" s="86"/>
      <c r="LA86" s="86"/>
      <c r="LB86" s="86"/>
      <c r="LC86" s="86"/>
      <c r="LD86" s="86"/>
      <c r="LE86" s="86"/>
      <c r="LF86" s="86"/>
      <c r="LG86" s="86"/>
      <c r="LH86" s="86"/>
      <c r="LI86" s="86"/>
      <c r="LJ86" s="86"/>
      <c r="LK86" s="86"/>
      <c r="LL86" s="86"/>
      <c r="LM86" s="86"/>
      <c r="LN86" s="86"/>
      <c r="LO86" s="86"/>
      <c r="LP86" s="86"/>
      <c r="LQ86" s="86"/>
      <c r="LR86" s="86"/>
      <c r="LS86" s="86"/>
      <c r="LT86" s="86"/>
      <c r="LU86" s="86"/>
      <c r="LV86" s="86"/>
      <c r="LW86" s="86"/>
      <c r="LX86" s="86"/>
      <c r="LY86" s="86"/>
      <c r="LZ86" s="86"/>
      <c r="MA86" s="86"/>
      <c r="MB86" s="86"/>
      <c r="MC86" s="86"/>
      <c r="MD86" s="86"/>
      <c r="ME86" s="86"/>
      <c r="MF86" s="86"/>
      <c r="MG86" s="86"/>
      <c r="MH86" s="86"/>
      <c r="MI86" s="86"/>
      <c r="MJ86" s="86"/>
      <c r="MK86" s="86"/>
      <c r="ML86" s="86"/>
      <c r="MM86" s="86"/>
      <c r="MN86" s="86"/>
      <c r="MO86" s="86"/>
      <c r="MP86" s="86"/>
      <c r="MQ86" s="86"/>
      <c r="MR86" s="86"/>
      <c r="MS86" s="86"/>
      <c r="MT86" s="86"/>
      <c r="MU86" s="86"/>
      <c r="MV86" s="86"/>
      <c r="MW86" s="86"/>
      <c r="MX86" s="86"/>
      <c r="MY86" s="86"/>
    </row>
    <row r="87" spans="2:363">
      <c r="B87" s="86"/>
      <c r="C87" s="86"/>
      <c r="D87" s="86"/>
      <c r="E87" s="86"/>
      <c r="F87" s="86"/>
      <c r="G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7" t="s">
        <v>317</v>
      </c>
      <c r="AT87" s="88" t="s">
        <v>333</v>
      </c>
      <c r="AU87" s="85"/>
      <c r="AV87" s="85"/>
      <c r="AW87" s="85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  <c r="IO87" s="86"/>
      <c r="IP87" s="86"/>
      <c r="IQ87" s="86"/>
      <c r="IR87" s="86"/>
      <c r="IS87" s="86"/>
      <c r="IT87" s="86"/>
      <c r="IU87" s="86"/>
      <c r="IV87" s="86"/>
      <c r="IW87" s="86"/>
      <c r="IX87" s="86"/>
      <c r="IY87" s="86"/>
      <c r="IZ87" s="86"/>
      <c r="JA87" s="86"/>
      <c r="JB87" s="86"/>
      <c r="JC87" s="86"/>
      <c r="JD87" s="86"/>
      <c r="JE87" s="86"/>
      <c r="JF87" s="86"/>
      <c r="JG87" s="86"/>
      <c r="JH87" s="86"/>
      <c r="JI87" s="86"/>
      <c r="JJ87" s="86"/>
      <c r="JK87" s="86"/>
      <c r="JL87" s="86"/>
      <c r="JM87" s="86"/>
      <c r="JN87" s="86"/>
      <c r="JO87" s="86"/>
      <c r="JP87" s="86"/>
      <c r="JQ87" s="86"/>
      <c r="JR87" s="86"/>
      <c r="JS87" s="86"/>
      <c r="JT87" s="86"/>
      <c r="JU87" s="86"/>
      <c r="JV87" s="86"/>
      <c r="JW87" s="86"/>
      <c r="JX87" s="86"/>
      <c r="JY87" s="86"/>
      <c r="JZ87" s="86"/>
      <c r="KA87" s="86"/>
      <c r="KB87" s="86"/>
      <c r="KC87" s="86"/>
      <c r="KD87" s="86"/>
      <c r="KE87" s="86"/>
      <c r="KF87" s="86"/>
      <c r="KG87" s="86"/>
      <c r="KH87" s="86"/>
      <c r="KI87" s="86"/>
      <c r="KJ87" s="86"/>
      <c r="KK87" s="86"/>
      <c r="KL87" s="86"/>
      <c r="KM87" s="86"/>
      <c r="KN87" s="86"/>
      <c r="KO87" s="86"/>
      <c r="KP87" s="86"/>
      <c r="KQ87" s="86"/>
      <c r="KR87" s="86"/>
      <c r="KS87" s="86"/>
      <c r="KT87" s="86"/>
      <c r="KU87" s="86"/>
      <c r="KV87" s="86"/>
      <c r="KW87" s="86"/>
      <c r="KX87" s="86"/>
      <c r="KY87" s="86"/>
      <c r="KZ87" s="86"/>
      <c r="LA87" s="86"/>
      <c r="LB87" s="86"/>
      <c r="LC87" s="86"/>
      <c r="LD87" s="86"/>
      <c r="LE87" s="86"/>
      <c r="LF87" s="86"/>
      <c r="LG87" s="86"/>
      <c r="LH87" s="86"/>
      <c r="LI87" s="86"/>
      <c r="LJ87" s="86"/>
      <c r="LK87" s="86"/>
      <c r="LL87" s="86"/>
      <c r="LM87" s="86"/>
      <c r="LN87" s="86"/>
      <c r="LO87" s="86"/>
      <c r="LP87" s="86"/>
      <c r="LQ87" s="86"/>
      <c r="LR87" s="86"/>
      <c r="LS87" s="86"/>
      <c r="LT87" s="86"/>
      <c r="LU87" s="86"/>
      <c r="LV87" s="86"/>
      <c r="LW87" s="86"/>
      <c r="LX87" s="86"/>
      <c r="LY87" s="86"/>
      <c r="LZ87" s="86"/>
      <c r="MA87" s="86"/>
      <c r="MB87" s="86"/>
      <c r="MC87" s="86"/>
      <c r="MD87" s="86"/>
      <c r="ME87" s="86"/>
      <c r="MF87" s="86"/>
      <c r="MG87" s="86"/>
      <c r="MH87" s="86"/>
      <c r="MI87" s="86"/>
      <c r="MJ87" s="86"/>
      <c r="MK87" s="86"/>
      <c r="ML87" s="86"/>
      <c r="MM87" s="86"/>
      <c r="MN87" s="86"/>
      <c r="MO87" s="86"/>
      <c r="MP87" s="86"/>
      <c r="MQ87" s="86"/>
      <c r="MR87" s="86"/>
      <c r="MS87" s="86"/>
      <c r="MT87" s="86"/>
      <c r="MU87" s="86"/>
      <c r="MV87" s="86"/>
      <c r="MW87" s="86"/>
      <c r="MX87" s="86"/>
      <c r="MY87" s="86"/>
    </row>
    <row r="88" spans="2:363">
      <c r="B88" s="86"/>
      <c r="C88" s="86"/>
      <c r="D88" s="86"/>
      <c r="E88" s="86"/>
      <c r="F88" s="86"/>
      <c r="G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7" t="s">
        <v>317</v>
      </c>
      <c r="AT88" s="88" t="s">
        <v>334</v>
      </c>
      <c r="AU88" s="85"/>
      <c r="AV88" s="85"/>
      <c r="AW88" s="85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  <c r="IW88" s="86"/>
      <c r="IX88" s="86"/>
      <c r="IY88" s="86"/>
      <c r="IZ88" s="86"/>
      <c r="JA88" s="86"/>
      <c r="JB88" s="86"/>
      <c r="JC88" s="86"/>
      <c r="JD88" s="86"/>
      <c r="JE88" s="86"/>
      <c r="JF88" s="86"/>
      <c r="JG88" s="86"/>
      <c r="JH88" s="86"/>
      <c r="JI88" s="86"/>
      <c r="JJ88" s="86"/>
      <c r="JK88" s="86"/>
      <c r="JL88" s="86"/>
      <c r="JM88" s="86"/>
      <c r="JN88" s="86"/>
      <c r="JO88" s="86"/>
      <c r="JP88" s="86"/>
      <c r="JQ88" s="86"/>
      <c r="JR88" s="86"/>
      <c r="JS88" s="86"/>
      <c r="JT88" s="86"/>
      <c r="JU88" s="86"/>
      <c r="JV88" s="86"/>
      <c r="JW88" s="86"/>
      <c r="JX88" s="86"/>
      <c r="JY88" s="86"/>
      <c r="JZ88" s="86"/>
      <c r="KA88" s="86"/>
      <c r="KB88" s="86"/>
      <c r="KC88" s="86"/>
      <c r="KD88" s="86"/>
      <c r="KE88" s="86"/>
      <c r="KF88" s="86"/>
      <c r="KG88" s="86"/>
      <c r="KH88" s="86"/>
      <c r="KI88" s="86"/>
      <c r="KJ88" s="86"/>
      <c r="KK88" s="86"/>
      <c r="KL88" s="86"/>
      <c r="KM88" s="86"/>
      <c r="KN88" s="86"/>
      <c r="KO88" s="86"/>
      <c r="KP88" s="86"/>
      <c r="KQ88" s="86"/>
      <c r="KR88" s="86"/>
      <c r="KS88" s="86"/>
      <c r="KT88" s="86"/>
      <c r="KU88" s="86"/>
      <c r="KV88" s="86"/>
      <c r="KW88" s="86"/>
      <c r="KX88" s="86"/>
      <c r="KY88" s="86"/>
      <c r="KZ88" s="86"/>
      <c r="LA88" s="86"/>
      <c r="LB88" s="86"/>
      <c r="LC88" s="86"/>
      <c r="LD88" s="86"/>
      <c r="LE88" s="86"/>
      <c r="LF88" s="86"/>
      <c r="LG88" s="86"/>
      <c r="LH88" s="86"/>
      <c r="LI88" s="86"/>
      <c r="LJ88" s="86"/>
      <c r="LK88" s="86"/>
      <c r="LL88" s="86"/>
      <c r="LM88" s="86"/>
      <c r="LN88" s="86"/>
      <c r="LO88" s="86"/>
      <c r="LP88" s="86"/>
      <c r="LQ88" s="86"/>
      <c r="LR88" s="86"/>
      <c r="LS88" s="86"/>
      <c r="LT88" s="86"/>
      <c r="LU88" s="86"/>
      <c r="LV88" s="86"/>
      <c r="LW88" s="86"/>
      <c r="LX88" s="86"/>
      <c r="LY88" s="86"/>
      <c r="LZ88" s="86"/>
      <c r="MA88" s="86"/>
      <c r="MB88" s="86"/>
      <c r="MC88" s="86"/>
      <c r="MD88" s="86"/>
      <c r="ME88" s="86"/>
      <c r="MF88" s="86"/>
      <c r="MG88" s="86"/>
      <c r="MH88" s="86"/>
      <c r="MI88" s="86"/>
      <c r="MJ88" s="86"/>
      <c r="MK88" s="86"/>
      <c r="ML88" s="86"/>
      <c r="MM88" s="86"/>
      <c r="MN88" s="86"/>
      <c r="MO88" s="86"/>
      <c r="MP88" s="86"/>
      <c r="MQ88" s="86"/>
      <c r="MR88" s="86"/>
      <c r="MS88" s="86"/>
      <c r="MT88" s="86"/>
      <c r="MU88" s="86"/>
      <c r="MV88" s="86"/>
      <c r="MW88" s="86"/>
      <c r="MX88" s="86"/>
      <c r="MY88" s="86"/>
    </row>
    <row r="89" spans="2:363">
      <c r="B89" s="86"/>
      <c r="C89" s="86"/>
      <c r="D89" s="86"/>
      <c r="E89" s="86"/>
      <c r="F89" s="86"/>
      <c r="G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7" t="s">
        <v>317</v>
      </c>
      <c r="AT89" s="88" t="s">
        <v>335</v>
      </c>
      <c r="AU89" s="85"/>
      <c r="AV89" s="85"/>
      <c r="AW89" s="85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  <c r="IW89" s="86"/>
      <c r="IX89" s="86"/>
      <c r="IY89" s="86"/>
      <c r="IZ89" s="86"/>
      <c r="JA89" s="86"/>
      <c r="JB89" s="86"/>
      <c r="JC89" s="86"/>
      <c r="JD89" s="86"/>
      <c r="JE89" s="86"/>
      <c r="JF89" s="86"/>
      <c r="JG89" s="86"/>
      <c r="JH89" s="86"/>
      <c r="JI89" s="86"/>
      <c r="JJ89" s="86"/>
      <c r="JK89" s="86"/>
      <c r="JL89" s="86"/>
      <c r="JM89" s="86"/>
      <c r="JN89" s="86"/>
      <c r="JO89" s="86"/>
      <c r="JP89" s="86"/>
      <c r="JQ89" s="86"/>
      <c r="JR89" s="86"/>
      <c r="JS89" s="86"/>
      <c r="JT89" s="86"/>
      <c r="JU89" s="86"/>
      <c r="JV89" s="86"/>
      <c r="JW89" s="86"/>
      <c r="JX89" s="86"/>
      <c r="JY89" s="86"/>
      <c r="JZ89" s="86"/>
      <c r="KA89" s="86"/>
      <c r="KB89" s="86"/>
      <c r="KC89" s="86"/>
      <c r="KD89" s="86"/>
      <c r="KE89" s="86"/>
      <c r="KF89" s="86"/>
      <c r="KG89" s="86"/>
      <c r="KH89" s="86"/>
      <c r="KI89" s="86"/>
      <c r="KJ89" s="86"/>
      <c r="KK89" s="86"/>
      <c r="KL89" s="86"/>
      <c r="KM89" s="86"/>
      <c r="KN89" s="86"/>
      <c r="KO89" s="86"/>
      <c r="KP89" s="86"/>
      <c r="KQ89" s="86"/>
      <c r="KR89" s="86"/>
      <c r="KS89" s="86"/>
      <c r="KT89" s="86"/>
      <c r="KU89" s="86"/>
      <c r="KV89" s="86"/>
      <c r="KW89" s="86"/>
      <c r="KX89" s="86"/>
      <c r="KY89" s="86"/>
      <c r="KZ89" s="86"/>
      <c r="LA89" s="86"/>
      <c r="LB89" s="86"/>
      <c r="LC89" s="86"/>
      <c r="LD89" s="86"/>
      <c r="LE89" s="86"/>
      <c r="LF89" s="86"/>
      <c r="LG89" s="86"/>
      <c r="LH89" s="86"/>
      <c r="LI89" s="86"/>
      <c r="LJ89" s="86"/>
      <c r="LK89" s="86"/>
      <c r="LL89" s="86"/>
      <c r="LM89" s="86"/>
      <c r="LN89" s="86"/>
      <c r="LO89" s="86"/>
      <c r="LP89" s="86"/>
      <c r="LQ89" s="86"/>
      <c r="LR89" s="86"/>
      <c r="LS89" s="86"/>
      <c r="LT89" s="86"/>
      <c r="LU89" s="86"/>
      <c r="LV89" s="86"/>
      <c r="LW89" s="86"/>
      <c r="LX89" s="86"/>
      <c r="LY89" s="86"/>
      <c r="LZ89" s="86"/>
      <c r="MA89" s="86"/>
      <c r="MB89" s="86"/>
      <c r="MC89" s="86"/>
      <c r="MD89" s="86"/>
      <c r="ME89" s="86"/>
      <c r="MF89" s="86"/>
      <c r="MG89" s="86"/>
      <c r="MH89" s="86"/>
      <c r="MI89" s="86"/>
      <c r="MJ89" s="86"/>
      <c r="MK89" s="86"/>
      <c r="ML89" s="86"/>
      <c r="MM89" s="86"/>
      <c r="MN89" s="86"/>
      <c r="MO89" s="86"/>
      <c r="MP89" s="86"/>
      <c r="MQ89" s="86"/>
      <c r="MR89" s="86"/>
      <c r="MS89" s="86"/>
      <c r="MT89" s="86"/>
      <c r="MU89" s="86"/>
      <c r="MV89" s="86"/>
      <c r="MW89" s="86"/>
      <c r="MX89" s="86"/>
      <c r="MY89" s="86"/>
    </row>
    <row r="90" spans="2:363">
      <c r="B90" s="86"/>
      <c r="C90" s="86"/>
      <c r="D90" s="86"/>
      <c r="E90" s="86"/>
      <c r="F90" s="86"/>
      <c r="G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7" t="s">
        <v>317</v>
      </c>
      <c r="AT90" s="88" t="s">
        <v>336</v>
      </c>
      <c r="AU90" s="85"/>
      <c r="AV90" s="85"/>
      <c r="AW90" s="85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  <c r="IW90" s="86"/>
      <c r="IX90" s="86"/>
      <c r="IY90" s="86"/>
      <c r="IZ90" s="86"/>
      <c r="JA90" s="86"/>
      <c r="JB90" s="86"/>
      <c r="JC90" s="86"/>
      <c r="JD90" s="86"/>
      <c r="JE90" s="86"/>
      <c r="JF90" s="86"/>
      <c r="JG90" s="86"/>
      <c r="JH90" s="86"/>
      <c r="JI90" s="86"/>
      <c r="JJ90" s="86"/>
      <c r="JK90" s="86"/>
      <c r="JL90" s="86"/>
      <c r="JM90" s="86"/>
      <c r="JN90" s="86"/>
      <c r="JO90" s="86"/>
      <c r="JP90" s="86"/>
      <c r="JQ90" s="86"/>
      <c r="JR90" s="86"/>
      <c r="JS90" s="86"/>
      <c r="JT90" s="86"/>
      <c r="JU90" s="86"/>
      <c r="JV90" s="86"/>
      <c r="JW90" s="86"/>
      <c r="JX90" s="86"/>
      <c r="JY90" s="86"/>
      <c r="JZ90" s="86"/>
      <c r="KA90" s="86"/>
      <c r="KB90" s="86"/>
      <c r="KC90" s="86"/>
      <c r="KD90" s="86"/>
      <c r="KE90" s="86"/>
      <c r="KF90" s="86"/>
      <c r="KG90" s="86"/>
      <c r="KH90" s="86"/>
      <c r="KI90" s="86"/>
      <c r="KJ90" s="86"/>
      <c r="KK90" s="86"/>
      <c r="KL90" s="86"/>
      <c r="KM90" s="86"/>
      <c r="KN90" s="86"/>
      <c r="KO90" s="86"/>
      <c r="KP90" s="86"/>
      <c r="KQ90" s="86"/>
      <c r="KR90" s="86"/>
      <c r="KS90" s="86"/>
      <c r="KT90" s="86"/>
      <c r="KU90" s="86"/>
      <c r="KV90" s="86"/>
      <c r="KW90" s="86"/>
      <c r="KX90" s="86"/>
      <c r="KY90" s="86"/>
      <c r="KZ90" s="86"/>
      <c r="LA90" s="86"/>
      <c r="LB90" s="86"/>
      <c r="LC90" s="86"/>
      <c r="LD90" s="86"/>
      <c r="LE90" s="86"/>
      <c r="LF90" s="86"/>
      <c r="LG90" s="86"/>
      <c r="LH90" s="86"/>
      <c r="LI90" s="86"/>
      <c r="LJ90" s="86"/>
      <c r="LK90" s="86"/>
      <c r="LL90" s="86"/>
      <c r="LM90" s="86"/>
      <c r="LN90" s="86"/>
      <c r="LO90" s="86"/>
      <c r="LP90" s="86"/>
      <c r="LQ90" s="86"/>
      <c r="LR90" s="86"/>
      <c r="LS90" s="86"/>
      <c r="LT90" s="86"/>
      <c r="LU90" s="86"/>
      <c r="LV90" s="86"/>
      <c r="LW90" s="86"/>
      <c r="LX90" s="86"/>
      <c r="LY90" s="86"/>
      <c r="LZ90" s="86"/>
      <c r="MA90" s="86"/>
      <c r="MB90" s="86"/>
      <c r="MC90" s="86"/>
      <c r="MD90" s="86"/>
      <c r="ME90" s="86"/>
      <c r="MF90" s="86"/>
      <c r="MG90" s="86"/>
      <c r="MH90" s="86"/>
      <c r="MI90" s="86"/>
      <c r="MJ90" s="86"/>
      <c r="MK90" s="86"/>
      <c r="ML90" s="86"/>
      <c r="MM90" s="86"/>
      <c r="MN90" s="86"/>
      <c r="MO90" s="86"/>
      <c r="MP90" s="86"/>
      <c r="MQ90" s="86"/>
      <c r="MR90" s="86"/>
      <c r="MS90" s="86"/>
      <c r="MT90" s="86"/>
      <c r="MU90" s="86"/>
      <c r="MV90" s="86"/>
      <c r="MW90" s="86"/>
      <c r="MX90" s="86"/>
      <c r="MY90" s="86"/>
    </row>
    <row r="91" spans="2:363">
      <c r="B91" s="86"/>
      <c r="C91" s="86"/>
      <c r="D91" s="86"/>
      <c r="E91" s="86"/>
      <c r="F91" s="86"/>
      <c r="G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7" t="s">
        <v>317</v>
      </c>
      <c r="AT91" s="88" t="s">
        <v>337</v>
      </c>
      <c r="AU91" s="85"/>
      <c r="AV91" s="85"/>
      <c r="AW91" s="85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  <c r="IW91" s="86"/>
      <c r="IX91" s="86"/>
      <c r="IY91" s="86"/>
      <c r="IZ91" s="86"/>
      <c r="JA91" s="86"/>
      <c r="JB91" s="86"/>
      <c r="JC91" s="86"/>
      <c r="JD91" s="86"/>
      <c r="JE91" s="86"/>
      <c r="JF91" s="86"/>
      <c r="JG91" s="86"/>
      <c r="JH91" s="86"/>
      <c r="JI91" s="86"/>
      <c r="JJ91" s="86"/>
      <c r="JK91" s="86"/>
      <c r="JL91" s="86"/>
      <c r="JM91" s="86"/>
      <c r="JN91" s="86"/>
      <c r="JO91" s="86"/>
      <c r="JP91" s="86"/>
      <c r="JQ91" s="86"/>
      <c r="JR91" s="86"/>
      <c r="JS91" s="86"/>
      <c r="JT91" s="86"/>
      <c r="JU91" s="86"/>
      <c r="JV91" s="86"/>
      <c r="JW91" s="86"/>
      <c r="JX91" s="86"/>
      <c r="JY91" s="86"/>
      <c r="JZ91" s="86"/>
      <c r="KA91" s="86"/>
      <c r="KB91" s="86"/>
      <c r="KC91" s="86"/>
      <c r="KD91" s="86"/>
      <c r="KE91" s="86"/>
      <c r="KF91" s="86"/>
      <c r="KG91" s="86"/>
      <c r="KH91" s="86"/>
      <c r="KI91" s="86"/>
      <c r="KJ91" s="86"/>
      <c r="KK91" s="86"/>
      <c r="KL91" s="86"/>
      <c r="KM91" s="86"/>
      <c r="KN91" s="86"/>
      <c r="KO91" s="86"/>
      <c r="KP91" s="86"/>
      <c r="KQ91" s="86"/>
      <c r="KR91" s="86"/>
      <c r="KS91" s="86"/>
      <c r="KT91" s="86"/>
      <c r="KU91" s="86"/>
      <c r="KV91" s="86"/>
      <c r="KW91" s="86"/>
      <c r="KX91" s="86"/>
      <c r="KY91" s="86"/>
      <c r="KZ91" s="86"/>
      <c r="LA91" s="86"/>
      <c r="LB91" s="86"/>
      <c r="LC91" s="86"/>
      <c r="LD91" s="86"/>
      <c r="LE91" s="86"/>
      <c r="LF91" s="86"/>
      <c r="LG91" s="86"/>
      <c r="LH91" s="86"/>
      <c r="LI91" s="86"/>
      <c r="LJ91" s="86"/>
      <c r="LK91" s="86"/>
      <c r="LL91" s="86"/>
      <c r="LM91" s="86"/>
      <c r="LN91" s="86"/>
      <c r="LO91" s="86"/>
      <c r="LP91" s="86"/>
      <c r="LQ91" s="86"/>
      <c r="LR91" s="86"/>
      <c r="LS91" s="86"/>
      <c r="LT91" s="86"/>
      <c r="LU91" s="86"/>
      <c r="LV91" s="86"/>
      <c r="LW91" s="86"/>
      <c r="LX91" s="86"/>
      <c r="LY91" s="86"/>
      <c r="LZ91" s="86"/>
      <c r="MA91" s="86"/>
      <c r="MB91" s="86"/>
      <c r="MC91" s="86"/>
      <c r="MD91" s="86"/>
      <c r="ME91" s="86"/>
      <c r="MF91" s="86"/>
      <c r="MG91" s="86"/>
      <c r="MH91" s="86"/>
      <c r="MI91" s="86"/>
      <c r="MJ91" s="86"/>
      <c r="MK91" s="86"/>
      <c r="ML91" s="86"/>
      <c r="MM91" s="86"/>
      <c r="MN91" s="86"/>
      <c r="MO91" s="86"/>
      <c r="MP91" s="86"/>
      <c r="MQ91" s="86"/>
      <c r="MR91" s="86"/>
      <c r="MS91" s="86"/>
      <c r="MT91" s="86"/>
      <c r="MU91" s="86"/>
      <c r="MV91" s="86"/>
      <c r="MW91" s="86"/>
      <c r="MX91" s="86"/>
      <c r="MY91" s="86"/>
    </row>
    <row r="92" spans="2:363">
      <c r="B92" s="86"/>
      <c r="C92" s="86"/>
      <c r="D92" s="86"/>
      <c r="E92" s="86"/>
      <c r="F92" s="86"/>
      <c r="G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7" t="s">
        <v>317</v>
      </c>
      <c r="AT92" s="88" t="s">
        <v>338</v>
      </c>
      <c r="AU92" s="85"/>
      <c r="AV92" s="85"/>
      <c r="AW92" s="85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  <c r="IT92" s="86"/>
      <c r="IU92" s="86"/>
      <c r="IV92" s="86"/>
      <c r="IW92" s="86"/>
      <c r="IX92" s="86"/>
      <c r="IY92" s="86"/>
      <c r="IZ92" s="86"/>
      <c r="JA92" s="86"/>
      <c r="JB92" s="86"/>
      <c r="JC92" s="86"/>
      <c r="JD92" s="86"/>
      <c r="JE92" s="86"/>
      <c r="JF92" s="86"/>
      <c r="JG92" s="86"/>
      <c r="JH92" s="86"/>
      <c r="JI92" s="86"/>
      <c r="JJ92" s="86"/>
      <c r="JK92" s="86"/>
      <c r="JL92" s="86"/>
      <c r="JM92" s="86"/>
      <c r="JN92" s="86"/>
      <c r="JO92" s="86"/>
      <c r="JP92" s="86"/>
      <c r="JQ92" s="86"/>
      <c r="JR92" s="86"/>
      <c r="JS92" s="86"/>
      <c r="JT92" s="86"/>
      <c r="JU92" s="86"/>
      <c r="JV92" s="86"/>
      <c r="JW92" s="86"/>
      <c r="JX92" s="86"/>
      <c r="JY92" s="86"/>
      <c r="JZ92" s="86"/>
      <c r="KA92" s="86"/>
      <c r="KB92" s="86"/>
      <c r="KC92" s="86"/>
      <c r="KD92" s="86"/>
      <c r="KE92" s="86"/>
      <c r="KF92" s="86"/>
      <c r="KG92" s="86"/>
      <c r="KH92" s="86"/>
      <c r="KI92" s="86"/>
      <c r="KJ92" s="86"/>
      <c r="KK92" s="86"/>
      <c r="KL92" s="86"/>
      <c r="KM92" s="86"/>
      <c r="KN92" s="86"/>
      <c r="KO92" s="86"/>
      <c r="KP92" s="86"/>
      <c r="KQ92" s="86"/>
      <c r="KR92" s="86"/>
      <c r="KS92" s="86"/>
      <c r="KT92" s="86"/>
      <c r="KU92" s="86"/>
      <c r="KV92" s="86"/>
      <c r="KW92" s="86"/>
      <c r="KX92" s="86"/>
      <c r="KY92" s="86"/>
      <c r="KZ92" s="86"/>
      <c r="LA92" s="86"/>
      <c r="LB92" s="86"/>
      <c r="LC92" s="86"/>
      <c r="LD92" s="86"/>
      <c r="LE92" s="86"/>
      <c r="LF92" s="86"/>
      <c r="LG92" s="86"/>
      <c r="LH92" s="86"/>
      <c r="LI92" s="86"/>
      <c r="LJ92" s="86"/>
      <c r="LK92" s="86"/>
      <c r="LL92" s="86"/>
      <c r="LM92" s="86"/>
      <c r="LN92" s="86"/>
      <c r="LO92" s="86"/>
      <c r="LP92" s="86"/>
      <c r="LQ92" s="86"/>
      <c r="LR92" s="86"/>
      <c r="LS92" s="86"/>
      <c r="LT92" s="86"/>
      <c r="LU92" s="86"/>
      <c r="LV92" s="86"/>
      <c r="LW92" s="86"/>
      <c r="LX92" s="86"/>
      <c r="LY92" s="86"/>
      <c r="LZ92" s="86"/>
      <c r="MA92" s="86"/>
      <c r="MB92" s="86"/>
      <c r="MC92" s="86"/>
      <c r="MD92" s="86"/>
      <c r="ME92" s="86"/>
      <c r="MF92" s="86"/>
      <c r="MG92" s="86"/>
      <c r="MH92" s="86"/>
      <c r="MI92" s="86"/>
      <c r="MJ92" s="86"/>
      <c r="MK92" s="86"/>
      <c r="ML92" s="86"/>
      <c r="MM92" s="86"/>
      <c r="MN92" s="86"/>
      <c r="MO92" s="86"/>
      <c r="MP92" s="86"/>
      <c r="MQ92" s="86"/>
      <c r="MR92" s="86"/>
      <c r="MS92" s="86"/>
      <c r="MT92" s="86"/>
      <c r="MU92" s="86"/>
      <c r="MV92" s="86"/>
      <c r="MW92" s="86"/>
      <c r="MX92" s="86"/>
      <c r="MY92" s="86"/>
    </row>
    <row r="93" spans="2:363">
      <c r="B93" s="86"/>
      <c r="C93" s="86"/>
      <c r="D93" s="86"/>
      <c r="E93" s="86"/>
      <c r="F93" s="86"/>
      <c r="G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7" t="s">
        <v>317</v>
      </c>
      <c r="AT93" s="88" t="s">
        <v>339</v>
      </c>
      <c r="AU93" s="85"/>
      <c r="AV93" s="85"/>
      <c r="AW93" s="85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  <c r="IT93" s="86"/>
      <c r="IU93" s="86"/>
      <c r="IV93" s="86"/>
      <c r="IW93" s="86"/>
      <c r="IX93" s="86"/>
      <c r="IY93" s="86"/>
      <c r="IZ93" s="86"/>
      <c r="JA93" s="86"/>
      <c r="JB93" s="86"/>
      <c r="JC93" s="86"/>
      <c r="JD93" s="86"/>
      <c r="JE93" s="86"/>
      <c r="JF93" s="86"/>
      <c r="JG93" s="86"/>
      <c r="JH93" s="86"/>
      <c r="JI93" s="86"/>
      <c r="JJ93" s="86"/>
      <c r="JK93" s="86"/>
      <c r="JL93" s="86"/>
      <c r="JM93" s="86"/>
      <c r="JN93" s="86"/>
      <c r="JO93" s="86"/>
      <c r="JP93" s="86"/>
      <c r="JQ93" s="86"/>
      <c r="JR93" s="86"/>
      <c r="JS93" s="86"/>
      <c r="JT93" s="86"/>
      <c r="JU93" s="86"/>
      <c r="JV93" s="86"/>
      <c r="JW93" s="86"/>
      <c r="JX93" s="86"/>
      <c r="JY93" s="86"/>
      <c r="JZ93" s="86"/>
      <c r="KA93" s="86"/>
      <c r="KB93" s="86"/>
      <c r="KC93" s="86"/>
      <c r="KD93" s="86"/>
      <c r="KE93" s="86"/>
      <c r="KF93" s="86"/>
      <c r="KG93" s="86"/>
      <c r="KH93" s="86"/>
      <c r="KI93" s="86"/>
      <c r="KJ93" s="86"/>
      <c r="KK93" s="86"/>
      <c r="KL93" s="86"/>
      <c r="KM93" s="86"/>
      <c r="KN93" s="86"/>
      <c r="KO93" s="86"/>
      <c r="KP93" s="86"/>
      <c r="KQ93" s="86"/>
      <c r="KR93" s="86"/>
      <c r="KS93" s="86"/>
      <c r="KT93" s="86"/>
      <c r="KU93" s="86"/>
      <c r="KV93" s="86"/>
      <c r="KW93" s="86"/>
      <c r="KX93" s="86"/>
      <c r="KY93" s="86"/>
      <c r="KZ93" s="86"/>
      <c r="LA93" s="86"/>
      <c r="LB93" s="86"/>
      <c r="LC93" s="86"/>
      <c r="LD93" s="86"/>
      <c r="LE93" s="86"/>
      <c r="LF93" s="86"/>
      <c r="LG93" s="86"/>
      <c r="LH93" s="86"/>
      <c r="LI93" s="86"/>
      <c r="LJ93" s="86"/>
      <c r="LK93" s="86"/>
      <c r="LL93" s="86"/>
      <c r="LM93" s="86"/>
      <c r="LN93" s="86"/>
      <c r="LO93" s="86"/>
      <c r="LP93" s="86"/>
      <c r="LQ93" s="86"/>
      <c r="LR93" s="86"/>
      <c r="LS93" s="86"/>
      <c r="LT93" s="86"/>
      <c r="LU93" s="86"/>
      <c r="LV93" s="86"/>
      <c r="LW93" s="86"/>
      <c r="LX93" s="86"/>
      <c r="LY93" s="86"/>
      <c r="LZ93" s="86"/>
      <c r="MA93" s="86"/>
      <c r="MB93" s="86"/>
      <c r="MC93" s="86"/>
      <c r="MD93" s="86"/>
      <c r="ME93" s="86"/>
      <c r="MF93" s="86"/>
      <c r="MG93" s="86"/>
      <c r="MH93" s="86"/>
      <c r="MI93" s="86"/>
      <c r="MJ93" s="86"/>
      <c r="MK93" s="86"/>
      <c r="ML93" s="86"/>
      <c r="MM93" s="86"/>
      <c r="MN93" s="86"/>
      <c r="MO93" s="86"/>
      <c r="MP93" s="86"/>
      <c r="MQ93" s="86"/>
      <c r="MR93" s="86"/>
      <c r="MS93" s="86"/>
      <c r="MT93" s="86"/>
      <c r="MU93" s="86"/>
      <c r="MV93" s="86"/>
      <c r="MW93" s="86"/>
      <c r="MX93" s="86"/>
      <c r="MY93" s="86"/>
    </row>
    <row r="94" spans="2:363">
      <c r="B94" s="86"/>
      <c r="C94" s="86"/>
      <c r="D94" s="86"/>
      <c r="E94" s="86"/>
      <c r="F94" s="86"/>
      <c r="G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7" t="s">
        <v>317</v>
      </c>
      <c r="AT94" s="88" t="s">
        <v>340</v>
      </c>
      <c r="AU94" s="85"/>
      <c r="AV94" s="85"/>
      <c r="AW94" s="85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  <c r="IW94" s="86"/>
      <c r="IX94" s="86"/>
      <c r="IY94" s="86"/>
      <c r="IZ94" s="86"/>
      <c r="JA94" s="86"/>
      <c r="JB94" s="86"/>
      <c r="JC94" s="86"/>
      <c r="JD94" s="86"/>
      <c r="JE94" s="86"/>
      <c r="JF94" s="86"/>
      <c r="JG94" s="86"/>
      <c r="JH94" s="86"/>
      <c r="JI94" s="86"/>
      <c r="JJ94" s="86"/>
      <c r="JK94" s="86"/>
      <c r="JL94" s="86"/>
      <c r="JM94" s="86"/>
      <c r="JN94" s="86"/>
      <c r="JO94" s="86"/>
      <c r="JP94" s="86"/>
      <c r="JQ94" s="86"/>
      <c r="JR94" s="86"/>
      <c r="JS94" s="86"/>
      <c r="JT94" s="86"/>
      <c r="JU94" s="86"/>
      <c r="JV94" s="86"/>
      <c r="JW94" s="86"/>
      <c r="JX94" s="86"/>
      <c r="JY94" s="86"/>
      <c r="JZ94" s="86"/>
      <c r="KA94" s="86"/>
      <c r="KB94" s="86"/>
      <c r="KC94" s="86"/>
      <c r="KD94" s="86"/>
      <c r="KE94" s="86"/>
      <c r="KF94" s="86"/>
      <c r="KG94" s="86"/>
      <c r="KH94" s="86"/>
      <c r="KI94" s="86"/>
      <c r="KJ94" s="86"/>
      <c r="KK94" s="86"/>
      <c r="KL94" s="86"/>
      <c r="KM94" s="86"/>
      <c r="KN94" s="86"/>
      <c r="KO94" s="86"/>
      <c r="KP94" s="86"/>
      <c r="KQ94" s="86"/>
      <c r="KR94" s="86"/>
      <c r="KS94" s="86"/>
      <c r="KT94" s="86"/>
      <c r="KU94" s="86"/>
      <c r="KV94" s="86"/>
      <c r="KW94" s="86"/>
      <c r="KX94" s="86"/>
      <c r="KY94" s="86"/>
      <c r="KZ94" s="86"/>
      <c r="LA94" s="86"/>
      <c r="LB94" s="86"/>
      <c r="LC94" s="86"/>
      <c r="LD94" s="86"/>
      <c r="LE94" s="86"/>
      <c r="LF94" s="86"/>
      <c r="LG94" s="86"/>
      <c r="LH94" s="86"/>
      <c r="LI94" s="86"/>
      <c r="LJ94" s="86"/>
      <c r="LK94" s="86"/>
      <c r="LL94" s="86"/>
      <c r="LM94" s="86"/>
      <c r="LN94" s="86"/>
      <c r="LO94" s="86"/>
      <c r="LP94" s="86"/>
      <c r="LQ94" s="86"/>
      <c r="LR94" s="86"/>
      <c r="LS94" s="86"/>
      <c r="LT94" s="86"/>
      <c r="LU94" s="86"/>
      <c r="LV94" s="86"/>
      <c r="LW94" s="86"/>
      <c r="LX94" s="86"/>
      <c r="LY94" s="86"/>
      <c r="LZ94" s="86"/>
      <c r="MA94" s="86"/>
      <c r="MB94" s="86"/>
      <c r="MC94" s="86"/>
      <c r="MD94" s="86"/>
      <c r="ME94" s="86"/>
      <c r="MF94" s="86"/>
      <c r="MG94" s="86"/>
      <c r="MH94" s="86"/>
      <c r="MI94" s="86"/>
      <c r="MJ94" s="86"/>
      <c r="MK94" s="86"/>
      <c r="ML94" s="86"/>
      <c r="MM94" s="86"/>
      <c r="MN94" s="86"/>
      <c r="MO94" s="86"/>
      <c r="MP94" s="86"/>
      <c r="MQ94" s="86"/>
      <c r="MR94" s="86"/>
      <c r="MS94" s="86"/>
      <c r="MT94" s="86"/>
      <c r="MU94" s="86"/>
      <c r="MV94" s="86"/>
      <c r="MW94" s="86"/>
      <c r="MX94" s="86"/>
      <c r="MY94" s="86"/>
    </row>
    <row r="95" spans="2:363">
      <c r="B95" s="86"/>
      <c r="C95" s="86"/>
      <c r="D95" s="86"/>
      <c r="E95" s="86"/>
      <c r="F95" s="86"/>
      <c r="G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7" t="s">
        <v>317</v>
      </c>
      <c r="AT95" s="88" t="s">
        <v>341</v>
      </c>
      <c r="AU95" s="85"/>
      <c r="AV95" s="85"/>
      <c r="AW95" s="85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  <c r="IW95" s="86"/>
      <c r="IX95" s="86"/>
      <c r="IY95" s="86"/>
      <c r="IZ95" s="86"/>
      <c r="JA95" s="86"/>
      <c r="JB95" s="86"/>
      <c r="JC95" s="86"/>
      <c r="JD95" s="86"/>
      <c r="JE95" s="86"/>
      <c r="JF95" s="86"/>
      <c r="JG95" s="86"/>
      <c r="JH95" s="86"/>
      <c r="JI95" s="86"/>
      <c r="JJ95" s="86"/>
      <c r="JK95" s="86"/>
      <c r="JL95" s="86"/>
      <c r="JM95" s="86"/>
      <c r="JN95" s="86"/>
      <c r="JO95" s="86"/>
      <c r="JP95" s="86"/>
      <c r="JQ95" s="86"/>
      <c r="JR95" s="86"/>
      <c r="JS95" s="86"/>
      <c r="JT95" s="86"/>
      <c r="JU95" s="86"/>
      <c r="JV95" s="86"/>
      <c r="JW95" s="86"/>
      <c r="JX95" s="86"/>
      <c r="JY95" s="86"/>
      <c r="JZ95" s="86"/>
      <c r="KA95" s="86"/>
      <c r="KB95" s="86"/>
      <c r="KC95" s="86"/>
      <c r="KD95" s="86"/>
      <c r="KE95" s="86"/>
      <c r="KF95" s="86"/>
      <c r="KG95" s="86"/>
      <c r="KH95" s="86"/>
      <c r="KI95" s="86"/>
      <c r="KJ95" s="86"/>
      <c r="KK95" s="86"/>
      <c r="KL95" s="86"/>
      <c r="KM95" s="86"/>
      <c r="KN95" s="86"/>
      <c r="KO95" s="86"/>
      <c r="KP95" s="86"/>
      <c r="KQ95" s="86"/>
      <c r="KR95" s="86"/>
      <c r="KS95" s="86"/>
      <c r="KT95" s="86"/>
      <c r="KU95" s="86"/>
      <c r="KV95" s="86"/>
      <c r="KW95" s="86"/>
      <c r="KX95" s="86"/>
      <c r="KY95" s="86"/>
      <c r="KZ95" s="86"/>
      <c r="LA95" s="86"/>
      <c r="LB95" s="86"/>
      <c r="LC95" s="86"/>
      <c r="LD95" s="86"/>
      <c r="LE95" s="86"/>
      <c r="LF95" s="86"/>
      <c r="LG95" s="86"/>
      <c r="LH95" s="86"/>
      <c r="LI95" s="86"/>
      <c r="LJ95" s="86"/>
      <c r="LK95" s="86"/>
      <c r="LL95" s="86"/>
      <c r="LM95" s="86"/>
      <c r="LN95" s="86"/>
      <c r="LO95" s="86"/>
      <c r="LP95" s="86"/>
      <c r="LQ95" s="86"/>
      <c r="LR95" s="86"/>
      <c r="LS95" s="86"/>
      <c r="LT95" s="86"/>
      <c r="LU95" s="86"/>
      <c r="LV95" s="86"/>
      <c r="LW95" s="86"/>
      <c r="LX95" s="86"/>
      <c r="LY95" s="86"/>
      <c r="LZ95" s="86"/>
      <c r="MA95" s="86"/>
      <c r="MB95" s="86"/>
      <c r="MC95" s="86"/>
      <c r="MD95" s="86"/>
      <c r="ME95" s="86"/>
      <c r="MF95" s="86"/>
      <c r="MG95" s="86"/>
      <c r="MH95" s="86"/>
      <c r="MI95" s="86"/>
      <c r="MJ95" s="86"/>
      <c r="MK95" s="86"/>
      <c r="ML95" s="86"/>
      <c r="MM95" s="86"/>
      <c r="MN95" s="86"/>
      <c r="MO95" s="86"/>
      <c r="MP95" s="86"/>
      <c r="MQ95" s="86"/>
      <c r="MR95" s="86"/>
      <c r="MS95" s="86"/>
      <c r="MT95" s="86"/>
      <c r="MU95" s="86"/>
      <c r="MV95" s="86"/>
      <c r="MW95" s="86"/>
      <c r="MX95" s="86"/>
      <c r="MY95" s="86"/>
    </row>
    <row r="96" spans="2:363">
      <c r="B96" s="86"/>
      <c r="C96" s="86"/>
      <c r="D96" s="86"/>
      <c r="E96" s="86"/>
      <c r="F96" s="86"/>
      <c r="G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7" t="s">
        <v>317</v>
      </c>
      <c r="AT96" s="88" t="s">
        <v>342</v>
      </c>
      <c r="AU96" s="85"/>
      <c r="AV96" s="85"/>
      <c r="AW96" s="85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  <c r="IW96" s="86"/>
      <c r="IX96" s="86"/>
      <c r="IY96" s="86"/>
      <c r="IZ96" s="86"/>
      <c r="JA96" s="86"/>
      <c r="JB96" s="86"/>
      <c r="JC96" s="86"/>
      <c r="JD96" s="86"/>
      <c r="JE96" s="86"/>
      <c r="JF96" s="86"/>
      <c r="JG96" s="86"/>
      <c r="JH96" s="86"/>
      <c r="JI96" s="86"/>
      <c r="JJ96" s="86"/>
      <c r="JK96" s="86"/>
      <c r="JL96" s="86"/>
      <c r="JM96" s="86"/>
      <c r="JN96" s="86"/>
      <c r="JO96" s="86"/>
      <c r="JP96" s="86"/>
      <c r="JQ96" s="86"/>
      <c r="JR96" s="86"/>
      <c r="JS96" s="86"/>
      <c r="JT96" s="86"/>
      <c r="JU96" s="86"/>
      <c r="JV96" s="86"/>
      <c r="JW96" s="86"/>
      <c r="JX96" s="86"/>
      <c r="JY96" s="86"/>
      <c r="JZ96" s="86"/>
      <c r="KA96" s="86"/>
      <c r="KB96" s="86"/>
      <c r="KC96" s="86"/>
      <c r="KD96" s="86"/>
      <c r="KE96" s="86"/>
      <c r="KF96" s="86"/>
      <c r="KG96" s="86"/>
      <c r="KH96" s="86"/>
      <c r="KI96" s="86"/>
      <c r="KJ96" s="86"/>
      <c r="KK96" s="86"/>
      <c r="KL96" s="86"/>
      <c r="KM96" s="86"/>
      <c r="KN96" s="86"/>
      <c r="KO96" s="86"/>
      <c r="KP96" s="86"/>
      <c r="KQ96" s="86"/>
      <c r="KR96" s="86"/>
      <c r="KS96" s="86"/>
      <c r="KT96" s="86"/>
      <c r="KU96" s="86"/>
      <c r="KV96" s="86"/>
      <c r="KW96" s="86"/>
      <c r="KX96" s="86"/>
      <c r="KY96" s="86"/>
      <c r="KZ96" s="86"/>
      <c r="LA96" s="86"/>
      <c r="LB96" s="86"/>
      <c r="LC96" s="86"/>
      <c r="LD96" s="86"/>
      <c r="LE96" s="86"/>
      <c r="LF96" s="86"/>
      <c r="LG96" s="86"/>
      <c r="LH96" s="86"/>
      <c r="LI96" s="86"/>
      <c r="LJ96" s="86"/>
      <c r="LK96" s="86"/>
      <c r="LL96" s="86"/>
      <c r="LM96" s="86"/>
      <c r="LN96" s="86"/>
      <c r="LO96" s="86"/>
      <c r="LP96" s="86"/>
      <c r="LQ96" s="86"/>
      <c r="LR96" s="86"/>
      <c r="LS96" s="86"/>
      <c r="LT96" s="86"/>
      <c r="LU96" s="86"/>
      <c r="LV96" s="86"/>
      <c r="LW96" s="86"/>
      <c r="LX96" s="86"/>
      <c r="LY96" s="86"/>
      <c r="LZ96" s="86"/>
      <c r="MA96" s="86"/>
      <c r="MB96" s="86"/>
      <c r="MC96" s="86"/>
      <c r="MD96" s="86"/>
      <c r="ME96" s="86"/>
      <c r="MF96" s="86"/>
      <c r="MG96" s="86"/>
      <c r="MH96" s="86"/>
      <c r="MI96" s="86"/>
      <c r="MJ96" s="86"/>
      <c r="MK96" s="86"/>
      <c r="ML96" s="86"/>
      <c r="MM96" s="86"/>
      <c r="MN96" s="86"/>
      <c r="MO96" s="86"/>
      <c r="MP96" s="86"/>
      <c r="MQ96" s="86"/>
      <c r="MR96" s="86"/>
      <c r="MS96" s="86"/>
      <c r="MT96" s="86"/>
      <c r="MU96" s="86"/>
      <c r="MV96" s="86"/>
      <c r="MW96" s="86"/>
      <c r="MX96" s="86"/>
      <c r="MY96" s="86"/>
    </row>
    <row r="97" spans="2:363">
      <c r="B97" s="86"/>
      <c r="C97" s="86"/>
      <c r="D97" s="86"/>
      <c r="E97" s="86"/>
      <c r="F97" s="86"/>
      <c r="G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7" t="s">
        <v>317</v>
      </c>
      <c r="AT97" s="88" t="s">
        <v>343</v>
      </c>
      <c r="AU97" s="85"/>
      <c r="AV97" s="85"/>
      <c r="AW97" s="85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  <c r="IV97" s="86"/>
      <c r="IW97" s="86"/>
      <c r="IX97" s="86"/>
      <c r="IY97" s="86"/>
      <c r="IZ97" s="86"/>
      <c r="JA97" s="86"/>
      <c r="JB97" s="86"/>
      <c r="JC97" s="86"/>
      <c r="JD97" s="86"/>
      <c r="JE97" s="86"/>
      <c r="JF97" s="86"/>
      <c r="JG97" s="86"/>
      <c r="JH97" s="86"/>
      <c r="JI97" s="86"/>
      <c r="JJ97" s="86"/>
      <c r="JK97" s="86"/>
      <c r="JL97" s="86"/>
      <c r="JM97" s="86"/>
      <c r="JN97" s="86"/>
      <c r="JO97" s="86"/>
      <c r="JP97" s="86"/>
      <c r="JQ97" s="86"/>
      <c r="JR97" s="86"/>
      <c r="JS97" s="86"/>
      <c r="JT97" s="86"/>
      <c r="JU97" s="86"/>
      <c r="JV97" s="86"/>
      <c r="JW97" s="86"/>
      <c r="JX97" s="86"/>
      <c r="JY97" s="86"/>
      <c r="JZ97" s="86"/>
      <c r="KA97" s="86"/>
      <c r="KB97" s="86"/>
      <c r="KC97" s="86"/>
      <c r="KD97" s="86"/>
      <c r="KE97" s="86"/>
      <c r="KF97" s="86"/>
      <c r="KG97" s="86"/>
      <c r="KH97" s="86"/>
      <c r="KI97" s="86"/>
      <c r="KJ97" s="86"/>
      <c r="KK97" s="86"/>
      <c r="KL97" s="86"/>
      <c r="KM97" s="86"/>
      <c r="KN97" s="86"/>
      <c r="KO97" s="86"/>
      <c r="KP97" s="86"/>
      <c r="KQ97" s="86"/>
      <c r="KR97" s="86"/>
      <c r="KS97" s="86"/>
      <c r="KT97" s="86"/>
      <c r="KU97" s="86"/>
      <c r="KV97" s="86"/>
      <c r="KW97" s="86"/>
      <c r="KX97" s="86"/>
      <c r="KY97" s="86"/>
      <c r="KZ97" s="86"/>
      <c r="LA97" s="86"/>
      <c r="LB97" s="86"/>
      <c r="LC97" s="86"/>
      <c r="LD97" s="86"/>
      <c r="LE97" s="86"/>
      <c r="LF97" s="86"/>
      <c r="LG97" s="86"/>
      <c r="LH97" s="86"/>
      <c r="LI97" s="86"/>
      <c r="LJ97" s="86"/>
      <c r="LK97" s="86"/>
      <c r="LL97" s="86"/>
      <c r="LM97" s="86"/>
      <c r="LN97" s="86"/>
      <c r="LO97" s="86"/>
      <c r="LP97" s="86"/>
      <c r="LQ97" s="86"/>
      <c r="LR97" s="86"/>
      <c r="LS97" s="86"/>
      <c r="LT97" s="86"/>
      <c r="LU97" s="86"/>
      <c r="LV97" s="86"/>
      <c r="LW97" s="86"/>
      <c r="LX97" s="86"/>
      <c r="LY97" s="86"/>
      <c r="LZ97" s="86"/>
      <c r="MA97" s="86"/>
      <c r="MB97" s="86"/>
      <c r="MC97" s="86"/>
      <c r="MD97" s="86"/>
      <c r="ME97" s="86"/>
      <c r="MF97" s="86"/>
      <c r="MG97" s="86"/>
      <c r="MH97" s="86"/>
      <c r="MI97" s="86"/>
      <c r="MJ97" s="86"/>
      <c r="MK97" s="86"/>
      <c r="ML97" s="86"/>
      <c r="MM97" s="86"/>
      <c r="MN97" s="86"/>
      <c r="MO97" s="86"/>
      <c r="MP97" s="86"/>
      <c r="MQ97" s="86"/>
      <c r="MR97" s="86"/>
      <c r="MS97" s="86"/>
      <c r="MT97" s="86"/>
      <c r="MU97" s="86"/>
      <c r="MV97" s="86"/>
      <c r="MW97" s="86"/>
      <c r="MX97" s="86"/>
      <c r="MY97" s="86"/>
    </row>
    <row r="98" spans="2:363">
      <c r="B98" s="86"/>
      <c r="C98" s="86"/>
      <c r="D98" s="86"/>
      <c r="E98" s="86"/>
      <c r="F98" s="86"/>
      <c r="G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7" t="s">
        <v>317</v>
      </c>
      <c r="AT98" s="88" t="s">
        <v>344</v>
      </c>
      <c r="AU98" s="85"/>
      <c r="AV98" s="85"/>
      <c r="AW98" s="85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  <c r="IW98" s="86"/>
      <c r="IX98" s="86"/>
      <c r="IY98" s="86"/>
      <c r="IZ98" s="86"/>
      <c r="JA98" s="86"/>
      <c r="JB98" s="86"/>
      <c r="JC98" s="86"/>
      <c r="JD98" s="86"/>
      <c r="JE98" s="86"/>
      <c r="JF98" s="86"/>
      <c r="JG98" s="86"/>
      <c r="JH98" s="86"/>
      <c r="JI98" s="86"/>
      <c r="JJ98" s="86"/>
      <c r="JK98" s="86"/>
      <c r="JL98" s="86"/>
      <c r="JM98" s="86"/>
      <c r="JN98" s="86"/>
      <c r="JO98" s="86"/>
      <c r="JP98" s="86"/>
      <c r="JQ98" s="86"/>
      <c r="JR98" s="86"/>
      <c r="JS98" s="86"/>
      <c r="JT98" s="86"/>
      <c r="JU98" s="86"/>
      <c r="JV98" s="86"/>
      <c r="JW98" s="86"/>
      <c r="JX98" s="86"/>
      <c r="JY98" s="86"/>
      <c r="JZ98" s="86"/>
      <c r="KA98" s="86"/>
      <c r="KB98" s="86"/>
      <c r="KC98" s="86"/>
      <c r="KD98" s="86"/>
      <c r="KE98" s="86"/>
      <c r="KF98" s="86"/>
      <c r="KG98" s="86"/>
      <c r="KH98" s="86"/>
      <c r="KI98" s="86"/>
      <c r="KJ98" s="86"/>
      <c r="KK98" s="86"/>
      <c r="KL98" s="86"/>
      <c r="KM98" s="86"/>
      <c r="KN98" s="86"/>
      <c r="KO98" s="86"/>
      <c r="KP98" s="86"/>
      <c r="KQ98" s="86"/>
      <c r="KR98" s="86"/>
      <c r="KS98" s="86"/>
      <c r="KT98" s="86"/>
      <c r="KU98" s="86"/>
      <c r="KV98" s="86"/>
      <c r="KW98" s="86"/>
      <c r="KX98" s="86"/>
      <c r="KY98" s="86"/>
      <c r="KZ98" s="86"/>
      <c r="LA98" s="86"/>
      <c r="LB98" s="86"/>
      <c r="LC98" s="86"/>
      <c r="LD98" s="86"/>
      <c r="LE98" s="86"/>
      <c r="LF98" s="86"/>
      <c r="LG98" s="86"/>
      <c r="LH98" s="86"/>
      <c r="LI98" s="86"/>
      <c r="LJ98" s="86"/>
      <c r="LK98" s="86"/>
      <c r="LL98" s="86"/>
      <c r="LM98" s="86"/>
      <c r="LN98" s="86"/>
      <c r="LO98" s="86"/>
      <c r="LP98" s="86"/>
      <c r="LQ98" s="86"/>
      <c r="LR98" s="86"/>
      <c r="LS98" s="86"/>
      <c r="LT98" s="86"/>
      <c r="LU98" s="86"/>
      <c r="LV98" s="86"/>
      <c r="LW98" s="86"/>
      <c r="LX98" s="86"/>
      <c r="LY98" s="86"/>
      <c r="LZ98" s="86"/>
      <c r="MA98" s="86"/>
      <c r="MB98" s="86"/>
      <c r="MC98" s="86"/>
      <c r="MD98" s="86"/>
      <c r="ME98" s="86"/>
      <c r="MF98" s="86"/>
      <c r="MG98" s="86"/>
      <c r="MH98" s="86"/>
      <c r="MI98" s="86"/>
      <c r="MJ98" s="86"/>
      <c r="MK98" s="86"/>
      <c r="ML98" s="86"/>
      <c r="MM98" s="86"/>
      <c r="MN98" s="86"/>
      <c r="MO98" s="86"/>
      <c r="MP98" s="86"/>
      <c r="MQ98" s="86"/>
      <c r="MR98" s="86"/>
      <c r="MS98" s="86"/>
      <c r="MT98" s="86"/>
      <c r="MU98" s="86"/>
      <c r="MV98" s="86"/>
      <c r="MW98" s="86"/>
      <c r="MX98" s="86"/>
      <c r="MY98" s="86"/>
    </row>
    <row r="99" spans="2:363">
      <c r="B99" s="86"/>
      <c r="C99" s="86"/>
      <c r="D99" s="86"/>
      <c r="E99" s="86"/>
      <c r="F99" s="86"/>
      <c r="G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7" t="s">
        <v>317</v>
      </c>
      <c r="AT99" s="88" t="s">
        <v>345</v>
      </c>
      <c r="AU99" s="85"/>
      <c r="AV99" s="85"/>
      <c r="AW99" s="85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  <c r="IW99" s="86"/>
      <c r="IX99" s="86"/>
      <c r="IY99" s="86"/>
      <c r="IZ99" s="86"/>
      <c r="JA99" s="86"/>
      <c r="JB99" s="86"/>
      <c r="JC99" s="86"/>
      <c r="JD99" s="86"/>
      <c r="JE99" s="86"/>
      <c r="JF99" s="86"/>
      <c r="JG99" s="86"/>
      <c r="JH99" s="86"/>
      <c r="JI99" s="86"/>
      <c r="JJ99" s="86"/>
      <c r="JK99" s="86"/>
      <c r="JL99" s="86"/>
      <c r="JM99" s="86"/>
      <c r="JN99" s="86"/>
      <c r="JO99" s="86"/>
      <c r="JP99" s="86"/>
      <c r="JQ99" s="86"/>
      <c r="JR99" s="86"/>
      <c r="JS99" s="86"/>
      <c r="JT99" s="86"/>
      <c r="JU99" s="86"/>
      <c r="JV99" s="86"/>
      <c r="JW99" s="86"/>
      <c r="JX99" s="86"/>
      <c r="JY99" s="86"/>
      <c r="JZ99" s="86"/>
      <c r="KA99" s="86"/>
      <c r="KB99" s="86"/>
      <c r="KC99" s="86"/>
      <c r="KD99" s="86"/>
      <c r="KE99" s="86"/>
      <c r="KF99" s="86"/>
      <c r="KG99" s="86"/>
      <c r="KH99" s="86"/>
      <c r="KI99" s="86"/>
      <c r="KJ99" s="86"/>
      <c r="KK99" s="86"/>
      <c r="KL99" s="86"/>
      <c r="KM99" s="86"/>
      <c r="KN99" s="86"/>
      <c r="KO99" s="86"/>
      <c r="KP99" s="86"/>
      <c r="KQ99" s="86"/>
      <c r="KR99" s="86"/>
      <c r="KS99" s="86"/>
      <c r="KT99" s="86"/>
      <c r="KU99" s="86"/>
      <c r="KV99" s="86"/>
      <c r="KW99" s="86"/>
      <c r="KX99" s="86"/>
      <c r="KY99" s="86"/>
      <c r="KZ99" s="86"/>
      <c r="LA99" s="86"/>
      <c r="LB99" s="86"/>
      <c r="LC99" s="86"/>
      <c r="LD99" s="86"/>
      <c r="LE99" s="86"/>
      <c r="LF99" s="86"/>
      <c r="LG99" s="86"/>
      <c r="LH99" s="86"/>
      <c r="LI99" s="86"/>
      <c r="LJ99" s="86"/>
      <c r="LK99" s="86"/>
      <c r="LL99" s="86"/>
      <c r="LM99" s="86"/>
      <c r="LN99" s="86"/>
      <c r="LO99" s="86"/>
      <c r="LP99" s="86"/>
      <c r="LQ99" s="86"/>
      <c r="LR99" s="86"/>
      <c r="LS99" s="86"/>
      <c r="LT99" s="86"/>
      <c r="LU99" s="86"/>
      <c r="LV99" s="86"/>
      <c r="LW99" s="86"/>
      <c r="LX99" s="86"/>
      <c r="LY99" s="86"/>
      <c r="LZ99" s="86"/>
      <c r="MA99" s="86"/>
      <c r="MB99" s="86"/>
      <c r="MC99" s="86"/>
      <c r="MD99" s="86"/>
      <c r="ME99" s="86"/>
      <c r="MF99" s="86"/>
      <c r="MG99" s="86"/>
      <c r="MH99" s="86"/>
      <c r="MI99" s="86"/>
      <c r="MJ99" s="86"/>
      <c r="MK99" s="86"/>
      <c r="ML99" s="86"/>
      <c r="MM99" s="86"/>
      <c r="MN99" s="86"/>
      <c r="MO99" s="86"/>
      <c r="MP99" s="86"/>
      <c r="MQ99" s="86"/>
      <c r="MR99" s="86"/>
      <c r="MS99" s="86"/>
      <c r="MT99" s="86"/>
      <c r="MU99" s="86"/>
      <c r="MV99" s="86"/>
      <c r="MW99" s="86"/>
      <c r="MX99" s="86"/>
      <c r="MY99" s="86"/>
    </row>
    <row r="100" spans="2:363">
      <c r="B100" s="86"/>
      <c r="C100" s="86"/>
      <c r="D100" s="86"/>
      <c r="E100" s="86"/>
      <c r="F100" s="86"/>
      <c r="G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7" t="s">
        <v>317</v>
      </c>
      <c r="AT100" s="88" t="s">
        <v>346</v>
      </c>
      <c r="AU100" s="85"/>
      <c r="AV100" s="85"/>
      <c r="AW100" s="85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  <c r="IW100" s="86"/>
      <c r="IX100" s="86"/>
      <c r="IY100" s="86"/>
      <c r="IZ100" s="86"/>
      <c r="JA100" s="86"/>
      <c r="JB100" s="86"/>
      <c r="JC100" s="86"/>
      <c r="JD100" s="86"/>
      <c r="JE100" s="86"/>
      <c r="JF100" s="86"/>
      <c r="JG100" s="86"/>
      <c r="JH100" s="86"/>
      <c r="JI100" s="86"/>
      <c r="JJ100" s="86"/>
      <c r="JK100" s="86"/>
      <c r="JL100" s="86"/>
      <c r="JM100" s="86"/>
      <c r="JN100" s="86"/>
      <c r="JO100" s="86"/>
      <c r="JP100" s="86"/>
      <c r="JQ100" s="86"/>
      <c r="JR100" s="86"/>
      <c r="JS100" s="86"/>
      <c r="JT100" s="86"/>
      <c r="JU100" s="86"/>
      <c r="JV100" s="86"/>
      <c r="JW100" s="86"/>
      <c r="JX100" s="86"/>
      <c r="JY100" s="86"/>
      <c r="JZ100" s="86"/>
      <c r="KA100" s="86"/>
      <c r="KB100" s="86"/>
      <c r="KC100" s="86"/>
      <c r="KD100" s="86"/>
      <c r="KE100" s="86"/>
      <c r="KF100" s="86"/>
      <c r="KG100" s="86"/>
      <c r="KH100" s="86"/>
      <c r="KI100" s="86"/>
      <c r="KJ100" s="86"/>
      <c r="KK100" s="86"/>
      <c r="KL100" s="86"/>
      <c r="KM100" s="86"/>
      <c r="KN100" s="86"/>
      <c r="KO100" s="86"/>
      <c r="KP100" s="86"/>
      <c r="KQ100" s="86"/>
      <c r="KR100" s="86"/>
      <c r="KS100" s="86"/>
      <c r="KT100" s="86"/>
      <c r="KU100" s="86"/>
      <c r="KV100" s="86"/>
      <c r="KW100" s="86"/>
      <c r="KX100" s="86"/>
      <c r="KY100" s="86"/>
      <c r="KZ100" s="86"/>
      <c r="LA100" s="86"/>
      <c r="LB100" s="86"/>
      <c r="LC100" s="86"/>
      <c r="LD100" s="86"/>
      <c r="LE100" s="86"/>
      <c r="LF100" s="86"/>
      <c r="LG100" s="86"/>
      <c r="LH100" s="86"/>
      <c r="LI100" s="86"/>
      <c r="LJ100" s="86"/>
      <c r="LK100" s="86"/>
      <c r="LL100" s="86"/>
      <c r="LM100" s="86"/>
      <c r="LN100" s="86"/>
      <c r="LO100" s="86"/>
      <c r="LP100" s="86"/>
      <c r="LQ100" s="86"/>
      <c r="LR100" s="86"/>
      <c r="LS100" s="86"/>
      <c r="LT100" s="86"/>
      <c r="LU100" s="86"/>
      <c r="LV100" s="86"/>
      <c r="LW100" s="86"/>
      <c r="LX100" s="86"/>
      <c r="LY100" s="86"/>
      <c r="LZ100" s="86"/>
      <c r="MA100" s="86"/>
      <c r="MB100" s="86"/>
      <c r="MC100" s="86"/>
      <c r="MD100" s="86"/>
      <c r="ME100" s="86"/>
      <c r="MF100" s="86"/>
      <c r="MG100" s="86"/>
      <c r="MH100" s="86"/>
      <c r="MI100" s="86"/>
      <c r="MJ100" s="86"/>
      <c r="MK100" s="86"/>
      <c r="ML100" s="86"/>
      <c r="MM100" s="86"/>
      <c r="MN100" s="86"/>
      <c r="MO100" s="86"/>
      <c r="MP100" s="86"/>
      <c r="MQ100" s="86"/>
      <c r="MR100" s="86"/>
      <c r="MS100" s="86"/>
      <c r="MT100" s="86"/>
      <c r="MU100" s="86"/>
      <c r="MV100" s="86"/>
      <c r="MW100" s="86"/>
      <c r="MX100" s="86"/>
      <c r="MY100" s="86"/>
    </row>
    <row r="101" spans="2:363">
      <c r="B101" s="86"/>
      <c r="C101" s="86"/>
      <c r="D101" s="86"/>
      <c r="E101" s="86"/>
      <c r="F101" s="86"/>
      <c r="G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7" t="s">
        <v>317</v>
      </c>
      <c r="AT101" s="88" t="s">
        <v>347</v>
      </c>
      <c r="AU101" s="85"/>
      <c r="AV101" s="85"/>
      <c r="AW101" s="85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  <c r="IW101" s="86"/>
      <c r="IX101" s="86"/>
      <c r="IY101" s="86"/>
      <c r="IZ101" s="86"/>
      <c r="JA101" s="86"/>
      <c r="JB101" s="86"/>
      <c r="JC101" s="86"/>
      <c r="JD101" s="86"/>
      <c r="JE101" s="86"/>
      <c r="JF101" s="86"/>
      <c r="JG101" s="86"/>
      <c r="JH101" s="86"/>
      <c r="JI101" s="86"/>
      <c r="JJ101" s="86"/>
      <c r="JK101" s="86"/>
      <c r="JL101" s="86"/>
      <c r="JM101" s="86"/>
      <c r="JN101" s="86"/>
      <c r="JO101" s="86"/>
      <c r="JP101" s="86"/>
      <c r="JQ101" s="86"/>
      <c r="JR101" s="86"/>
      <c r="JS101" s="86"/>
      <c r="JT101" s="86"/>
      <c r="JU101" s="86"/>
      <c r="JV101" s="86"/>
      <c r="JW101" s="86"/>
      <c r="JX101" s="86"/>
      <c r="JY101" s="86"/>
      <c r="JZ101" s="86"/>
      <c r="KA101" s="86"/>
      <c r="KB101" s="86"/>
      <c r="KC101" s="86"/>
      <c r="KD101" s="86"/>
      <c r="KE101" s="86"/>
      <c r="KF101" s="86"/>
      <c r="KG101" s="86"/>
      <c r="KH101" s="86"/>
      <c r="KI101" s="86"/>
      <c r="KJ101" s="86"/>
      <c r="KK101" s="86"/>
      <c r="KL101" s="86"/>
      <c r="KM101" s="86"/>
      <c r="KN101" s="86"/>
      <c r="KO101" s="86"/>
      <c r="KP101" s="86"/>
      <c r="KQ101" s="86"/>
      <c r="KR101" s="86"/>
      <c r="KS101" s="86"/>
      <c r="KT101" s="86"/>
      <c r="KU101" s="86"/>
      <c r="KV101" s="86"/>
      <c r="KW101" s="86"/>
      <c r="KX101" s="86"/>
      <c r="KY101" s="86"/>
      <c r="KZ101" s="86"/>
      <c r="LA101" s="86"/>
      <c r="LB101" s="86"/>
      <c r="LC101" s="86"/>
      <c r="LD101" s="86"/>
      <c r="LE101" s="86"/>
      <c r="LF101" s="86"/>
      <c r="LG101" s="86"/>
      <c r="LH101" s="86"/>
      <c r="LI101" s="86"/>
      <c r="LJ101" s="86"/>
      <c r="LK101" s="86"/>
      <c r="LL101" s="86"/>
      <c r="LM101" s="86"/>
      <c r="LN101" s="86"/>
      <c r="LO101" s="86"/>
      <c r="LP101" s="86"/>
      <c r="LQ101" s="86"/>
      <c r="LR101" s="86"/>
      <c r="LS101" s="86"/>
      <c r="LT101" s="86"/>
      <c r="LU101" s="86"/>
      <c r="LV101" s="86"/>
      <c r="LW101" s="86"/>
      <c r="LX101" s="86"/>
      <c r="LY101" s="86"/>
      <c r="LZ101" s="86"/>
      <c r="MA101" s="86"/>
      <c r="MB101" s="86"/>
      <c r="MC101" s="86"/>
      <c r="MD101" s="86"/>
      <c r="ME101" s="86"/>
      <c r="MF101" s="86"/>
      <c r="MG101" s="86"/>
      <c r="MH101" s="86"/>
      <c r="MI101" s="86"/>
      <c r="MJ101" s="86"/>
      <c r="MK101" s="86"/>
      <c r="ML101" s="86"/>
      <c r="MM101" s="86"/>
      <c r="MN101" s="86"/>
      <c r="MO101" s="86"/>
      <c r="MP101" s="86"/>
      <c r="MQ101" s="86"/>
      <c r="MR101" s="86"/>
      <c r="MS101" s="86"/>
      <c r="MT101" s="86"/>
      <c r="MU101" s="86"/>
      <c r="MV101" s="86"/>
      <c r="MW101" s="86"/>
      <c r="MX101" s="86"/>
      <c r="MY101" s="86"/>
    </row>
    <row r="102" spans="2:363">
      <c r="B102" s="86"/>
      <c r="C102" s="86"/>
      <c r="D102" s="86"/>
      <c r="E102" s="86"/>
      <c r="F102" s="86"/>
      <c r="G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7" t="s">
        <v>317</v>
      </c>
      <c r="AT102" s="88" t="s">
        <v>348</v>
      </c>
      <c r="AU102" s="85"/>
      <c r="AV102" s="85"/>
      <c r="AW102" s="85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  <c r="IW102" s="86"/>
      <c r="IX102" s="86"/>
      <c r="IY102" s="86"/>
      <c r="IZ102" s="86"/>
      <c r="JA102" s="86"/>
      <c r="JB102" s="86"/>
      <c r="JC102" s="86"/>
      <c r="JD102" s="86"/>
      <c r="JE102" s="86"/>
      <c r="JF102" s="86"/>
      <c r="JG102" s="86"/>
      <c r="JH102" s="86"/>
      <c r="JI102" s="86"/>
      <c r="JJ102" s="86"/>
      <c r="JK102" s="86"/>
      <c r="JL102" s="86"/>
      <c r="JM102" s="86"/>
      <c r="JN102" s="86"/>
      <c r="JO102" s="86"/>
      <c r="JP102" s="86"/>
      <c r="JQ102" s="86"/>
      <c r="JR102" s="86"/>
      <c r="JS102" s="86"/>
      <c r="JT102" s="86"/>
      <c r="JU102" s="86"/>
      <c r="JV102" s="86"/>
      <c r="JW102" s="86"/>
      <c r="JX102" s="86"/>
      <c r="JY102" s="86"/>
      <c r="JZ102" s="86"/>
      <c r="KA102" s="86"/>
      <c r="KB102" s="86"/>
      <c r="KC102" s="86"/>
      <c r="KD102" s="86"/>
      <c r="KE102" s="86"/>
      <c r="KF102" s="86"/>
      <c r="KG102" s="86"/>
      <c r="KH102" s="86"/>
      <c r="KI102" s="86"/>
      <c r="KJ102" s="86"/>
      <c r="KK102" s="86"/>
      <c r="KL102" s="86"/>
      <c r="KM102" s="86"/>
      <c r="KN102" s="86"/>
      <c r="KO102" s="86"/>
      <c r="KP102" s="86"/>
      <c r="KQ102" s="86"/>
      <c r="KR102" s="86"/>
      <c r="KS102" s="86"/>
      <c r="KT102" s="86"/>
      <c r="KU102" s="86"/>
      <c r="KV102" s="86"/>
      <c r="KW102" s="86"/>
      <c r="KX102" s="86"/>
      <c r="KY102" s="86"/>
      <c r="KZ102" s="86"/>
      <c r="LA102" s="86"/>
      <c r="LB102" s="86"/>
      <c r="LC102" s="86"/>
      <c r="LD102" s="86"/>
      <c r="LE102" s="86"/>
      <c r="LF102" s="86"/>
      <c r="LG102" s="86"/>
      <c r="LH102" s="86"/>
      <c r="LI102" s="86"/>
      <c r="LJ102" s="86"/>
      <c r="LK102" s="86"/>
      <c r="LL102" s="86"/>
      <c r="LM102" s="86"/>
      <c r="LN102" s="86"/>
      <c r="LO102" s="86"/>
      <c r="LP102" s="86"/>
      <c r="LQ102" s="86"/>
      <c r="LR102" s="86"/>
      <c r="LS102" s="86"/>
      <c r="LT102" s="86"/>
      <c r="LU102" s="86"/>
      <c r="LV102" s="86"/>
      <c r="LW102" s="86"/>
      <c r="LX102" s="86"/>
      <c r="LY102" s="86"/>
      <c r="LZ102" s="86"/>
      <c r="MA102" s="86"/>
      <c r="MB102" s="86"/>
      <c r="MC102" s="86"/>
      <c r="MD102" s="86"/>
      <c r="ME102" s="86"/>
      <c r="MF102" s="86"/>
      <c r="MG102" s="86"/>
      <c r="MH102" s="86"/>
      <c r="MI102" s="86"/>
      <c r="MJ102" s="86"/>
      <c r="MK102" s="86"/>
      <c r="ML102" s="86"/>
      <c r="MM102" s="86"/>
      <c r="MN102" s="86"/>
      <c r="MO102" s="86"/>
      <c r="MP102" s="86"/>
      <c r="MQ102" s="86"/>
      <c r="MR102" s="86"/>
      <c r="MS102" s="86"/>
      <c r="MT102" s="86"/>
      <c r="MU102" s="86"/>
      <c r="MV102" s="86"/>
      <c r="MW102" s="86"/>
      <c r="MX102" s="86"/>
      <c r="MY102" s="86"/>
    </row>
    <row r="103" spans="2:363">
      <c r="B103" s="86"/>
      <c r="C103" s="86"/>
      <c r="D103" s="86"/>
      <c r="E103" s="86"/>
      <c r="F103" s="86"/>
      <c r="G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7" t="s">
        <v>317</v>
      </c>
      <c r="AT103" s="88" t="s">
        <v>349</v>
      </c>
      <c r="AU103" s="85"/>
      <c r="AV103" s="85"/>
      <c r="AW103" s="85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  <c r="IW103" s="86"/>
      <c r="IX103" s="86"/>
      <c r="IY103" s="86"/>
      <c r="IZ103" s="86"/>
      <c r="JA103" s="86"/>
      <c r="JB103" s="86"/>
      <c r="JC103" s="86"/>
      <c r="JD103" s="86"/>
      <c r="JE103" s="86"/>
      <c r="JF103" s="86"/>
      <c r="JG103" s="86"/>
      <c r="JH103" s="86"/>
      <c r="JI103" s="86"/>
      <c r="JJ103" s="86"/>
      <c r="JK103" s="86"/>
      <c r="JL103" s="86"/>
      <c r="JM103" s="86"/>
      <c r="JN103" s="86"/>
      <c r="JO103" s="86"/>
      <c r="JP103" s="86"/>
      <c r="JQ103" s="86"/>
      <c r="JR103" s="86"/>
      <c r="JS103" s="86"/>
      <c r="JT103" s="86"/>
      <c r="JU103" s="86"/>
      <c r="JV103" s="86"/>
      <c r="JW103" s="86"/>
      <c r="JX103" s="86"/>
      <c r="JY103" s="86"/>
      <c r="JZ103" s="86"/>
      <c r="KA103" s="86"/>
      <c r="KB103" s="86"/>
      <c r="KC103" s="86"/>
      <c r="KD103" s="86"/>
      <c r="KE103" s="86"/>
      <c r="KF103" s="86"/>
      <c r="KG103" s="86"/>
      <c r="KH103" s="86"/>
      <c r="KI103" s="86"/>
      <c r="KJ103" s="86"/>
      <c r="KK103" s="86"/>
      <c r="KL103" s="86"/>
      <c r="KM103" s="86"/>
      <c r="KN103" s="86"/>
      <c r="KO103" s="86"/>
      <c r="KP103" s="86"/>
      <c r="KQ103" s="86"/>
      <c r="KR103" s="86"/>
      <c r="KS103" s="86"/>
      <c r="KT103" s="86"/>
      <c r="KU103" s="86"/>
      <c r="KV103" s="86"/>
      <c r="KW103" s="86"/>
      <c r="KX103" s="86"/>
      <c r="KY103" s="86"/>
      <c r="KZ103" s="86"/>
      <c r="LA103" s="86"/>
      <c r="LB103" s="86"/>
      <c r="LC103" s="86"/>
      <c r="LD103" s="86"/>
      <c r="LE103" s="86"/>
      <c r="LF103" s="86"/>
      <c r="LG103" s="86"/>
      <c r="LH103" s="86"/>
      <c r="LI103" s="86"/>
      <c r="LJ103" s="86"/>
      <c r="LK103" s="86"/>
      <c r="LL103" s="86"/>
      <c r="LM103" s="86"/>
      <c r="LN103" s="86"/>
      <c r="LO103" s="86"/>
      <c r="LP103" s="86"/>
      <c r="LQ103" s="86"/>
      <c r="LR103" s="86"/>
      <c r="LS103" s="86"/>
      <c r="LT103" s="86"/>
      <c r="LU103" s="86"/>
      <c r="LV103" s="86"/>
      <c r="LW103" s="86"/>
      <c r="LX103" s="86"/>
      <c r="LY103" s="86"/>
      <c r="LZ103" s="86"/>
      <c r="MA103" s="86"/>
      <c r="MB103" s="86"/>
      <c r="MC103" s="86"/>
      <c r="MD103" s="86"/>
      <c r="ME103" s="86"/>
      <c r="MF103" s="86"/>
      <c r="MG103" s="86"/>
      <c r="MH103" s="86"/>
      <c r="MI103" s="86"/>
      <c r="MJ103" s="86"/>
      <c r="MK103" s="86"/>
      <c r="ML103" s="86"/>
      <c r="MM103" s="86"/>
      <c r="MN103" s="86"/>
      <c r="MO103" s="86"/>
      <c r="MP103" s="86"/>
      <c r="MQ103" s="86"/>
      <c r="MR103" s="86"/>
      <c r="MS103" s="86"/>
      <c r="MT103" s="86"/>
      <c r="MU103" s="86"/>
      <c r="MV103" s="86"/>
      <c r="MW103" s="86"/>
      <c r="MX103" s="86"/>
      <c r="MY103" s="86"/>
    </row>
    <row r="104" spans="2:363">
      <c r="B104" s="86"/>
      <c r="C104" s="86"/>
      <c r="D104" s="86"/>
      <c r="E104" s="86"/>
      <c r="F104" s="86"/>
      <c r="G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7" t="s">
        <v>317</v>
      </c>
      <c r="AT104" s="88" t="s">
        <v>350</v>
      </c>
      <c r="AU104" s="85"/>
      <c r="AV104" s="85"/>
      <c r="AW104" s="85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  <c r="IW104" s="86"/>
      <c r="IX104" s="86"/>
      <c r="IY104" s="86"/>
      <c r="IZ104" s="86"/>
      <c r="JA104" s="86"/>
      <c r="JB104" s="86"/>
      <c r="JC104" s="86"/>
      <c r="JD104" s="86"/>
      <c r="JE104" s="86"/>
      <c r="JF104" s="86"/>
      <c r="JG104" s="86"/>
      <c r="JH104" s="86"/>
      <c r="JI104" s="86"/>
      <c r="JJ104" s="86"/>
      <c r="JK104" s="86"/>
      <c r="JL104" s="86"/>
      <c r="JM104" s="86"/>
      <c r="JN104" s="86"/>
      <c r="JO104" s="86"/>
      <c r="JP104" s="86"/>
      <c r="JQ104" s="86"/>
      <c r="JR104" s="86"/>
      <c r="JS104" s="86"/>
      <c r="JT104" s="86"/>
      <c r="JU104" s="86"/>
      <c r="JV104" s="86"/>
      <c r="JW104" s="86"/>
      <c r="JX104" s="86"/>
      <c r="JY104" s="86"/>
      <c r="JZ104" s="86"/>
      <c r="KA104" s="86"/>
      <c r="KB104" s="86"/>
      <c r="KC104" s="86"/>
      <c r="KD104" s="86"/>
      <c r="KE104" s="86"/>
      <c r="KF104" s="86"/>
      <c r="KG104" s="86"/>
      <c r="KH104" s="86"/>
      <c r="KI104" s="86"/>
      <c r="KJ104" s="86"/>
      <c r="KK104" s="86"/>
      <c r="KL104" s="86"/>
      <c r="KM104" s="86"/>
      <c r="KN104" s="86"/>
      <c r="KO104" s="86"/>
      <c r="KP104" s="86"/>
      <c r="KQ104" s="86"/>
      <c r="KR104" s="86"/>
      <c r="KS104" s="86"/>
      <c r="KT104" s="86"/>
      <c r="KU104" s="86"/>
      <c r="KV104" s="86"/>
      <c r="KW104" s="86"/>
      <c r="KX104" s="86"/>
      <c r="KY104" s="86"/>
      <c r="KZ104" s="86"/>
      <c r="LA104" s="86"/>
      <c r="LB104" s="86"/>
      <c r="LC104" s="86"/>
      <c r="LD104" s="86"/>
      <c r="LE104" s="86"/>
      <c r="LF104" s="86"/>
      <c r="LG104" s="86"/>
      <c r="LH104" s="86"/>
      <c r="LI104" s="86"/>
      <c r="LJ104" s="86"/>
      <c r="LK104" s="86"/>
      <c r="LL104" s="86"/>
      <c r="LM104" s="86"/>
      <c r="LN104" s="86"/>
      <c r="LO104" s="86"/>
      <c r="LP104" s="86"/>
      <c r="LQ104" s="86"/>
      <c r="LR104" s="86"/>
      <c r="LS104" s="86"/>
      <c r="LT104" s="86"/>
      <c r="LU104" s="86"/>
      <c r="LV104" s="86"/>
      <c r="LW104" s="86"/>
      <c r="LX104" s="86"/>
      <c r="LY104" s="86"/>
      <c r="LZ104" s="86"/>
      <c r="MA104" s="86"/>
      <c r="MB104" s="86"/>
      <c r="MC104" s="86"/>
      <c r="MD104" s="86"/>
      <c r="ME104" s="86"/>
      <c r="MF104" s="86"/>
      <c r="MG104" s="86"/>
      <c r="MH104" s="86"/>
      <c r="MI104" s="86"/>
      <c r="MJ104" s="86"/>
      <c r="MK104" s="86"/>
      <c r="ML104" s="86"/>
      <c r="MM104" s="86"/>
      <c r="MN104" s="86"/>
      <c r="MO104" s="86"/>
      <c r="MP104" s="86"/>
      <c r="MQ104" s="86"/>
      <c r="MR104" s="86"/>
      <c r="MS104" s="86"/>
      <c r="MT104" s="86"/>
      <c r="MU104" s="86"/>
      <c r="MV104" s="86"/>
      <c r="MW104" s="86"/>
      <c r="MX104" s="86"/>
      <c r="MY104" s="86"/>
    </row>
    <row r="105" spans="2:363">
      <c r="B105" s="86"/>
      <c r="C105" s="86"/>
      <c r="D105" s="86"/>
      <c r="E105" s="86"/>
      <c r="F105" s="86"/>
      <c r="G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7" t="s">
        <v>317</v>
      </c>
      <c r="AT105" s="88" t="s">
        <v>351</v>
      </c>
      <c r="AU105" s="85"/>
      <c r="AV105" s="85"/>
      <c r="AW105" s="85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  <c r="IW105" s="86"/>
      <c r="IX105" s="86"/>
      <c r="IY105" s="86"/>
      <c r="IZ105" s="86"/>
      <c r="JA105" s="86"/>
      <c r="JB105" s="86"/>
      <c r="JC105" s="86"/>
      <c r="JD105" s="86"/>
      <c r="JE105" s="86"/>
      <c r="JF105" s="86"/>
      <c r="JG105" s="86"/>
      <c r="JH105" s="86"/>
      <c r="JI105" s="86"/>
      <c r="JJ105" s="86"/>
      <c r="JK105" s="86"/>
      <c r="JL105" s="86"/>
      <c r="JM105" s="86"/>
      <c r="JN105" s="86"/>
      <c r="JO105" s="86"/>
      <c r="JP105" s="86"/>
      <c r="JQ105" s="86"/>
      <c r="JR105" s="86"/>
      <c r="JS105" s="86"/>
      <c r="JT105" s="86"/>
      <c r="JU105" s="86"/>
      <c r="JV105" s="86"/>
      <c r="JW105" s="86"/>
      <c r="JX105" s="86"/>
      <c r="JY105" s="86"/>
      <c r="JZ105" s="86"/>
      <c r="KA105" s="86"/>
      <c r="KB105" s="86"/>
      <c r="KC105" s="86"/>
      <c r="KD105" s="86"/>
      <c r="KE105" s="86"/>
      <c r="KF105" s="86"/>
      <c r="KG105" s="86"/>
      <c r="KH105" s="86"/>
      <c r="KI105" s="86"/>
      <c r="KJ105" s="86"/>
      <c r="KK105" s="86"/>
      <c r="KL105" s="86"/>
      <c r="KM105" s="86"/>
      <c r="KN105" s="86"/>
      <c r="KO105" s="86"/>
      <c r="KP105" s="86"/>
      <c r="KQ105" s="86"/>
      <c r="KR105" s="86"/>
      <c r="KS105" s="86"/>
      <c r="KT105" s="86"/>
      <c r="KU105" s="86"/>
      <c r="KV105" s="86"/>
      <c r="KW105" s="86"/>
      <c r="KX105" s="86"/>
      <c r="KY105" s="86"/>
      <c r="KZ105" s="86"/>
      <c r="LA105" s="86"/>
      <c r="LB105" s="86"/>
      <c r="LC105" s="86"/>
      <c r="LD105" s="86"/>
      <c r="LE105" s="86"/>
      <c r="LF105" s="86"/>
      <c r="LG105" s="86"/>
      <c r="LH105" s="86"/>
      <c r="LI105" s="86"/>
      <c r="LJ105" s="86"/>
      <c r="LK105" s="86"/>
      <c r="LL105" s="86"/>
      <c r="LM105" s="86"/>
      <c r="LN105" s="86"/>
      <c r="LO105" s="86"/>
      <c r="LP105" s="86"/>
      <c r="LQ105" s="86"/>
      <c r="LR105" s="86"/>
      <c r="LS105" s="86"/>
      <c r="LT105" s="86"/>
      <c r="LU105" s="86"/>
      <c r="LV105" s="86"/>
      <c r="LW105" s="86"/>
      <c r="LX105" s="86"/>
      <c r="LY105" s="86"/>
      <c r="LZ105" s="86"/>
      <c r="MA105" s="86"/>
      <c r="MB105" s="86"/>
      <c r="MC105" s="86"/>
      <c r="MD105" s="86"/>
      <c r="ME105" s="86"/>
      <c r="MF105" s="86"/>
      <c r="MG105" s="86"/>
      <c r="MH105" s="86"/>
      <c r="MI105" s="86"/>
      <c r="MJ105" s="86"/>
      <c r="MK105" s="86"/>
      <c r="ML105" s="86"/>
      <c r="MM105" s="86"/>
      <c r="MN105" s="86"/>
      <c r="MO105" s="86"/>
      <c r="MP105" s="86"/>
      <c r="MQ105" s="86"/>
      <c r="MR105" s="86"/>
      <c r="MS105" s="86"/>
      <c r="MT105" s="86"/>
      <c r="MU105" s="86"/>
      <c r="MV105" s="86"/>
      <c r="MW105" s="86"/>
      <c r="MX105" s="86"/>
      <c r="MY105" s="86"/>
    </row>
    <row r="106" spans="2:363">
      <c r="B106" s="86"/>
      <c r="C106" s="86"/>
      <c r="D106" s="86"/>
      <c r="E106" s="86"/>
      <c r="F106" s="86"/>
      <c r="G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7" t="s">
        <v>317</v>
      </c>
      <c r="AT106" s="88" t="s">
        <v>352</v>
      </c>
      <c r="AU106" s="85"/>
      <c r="AV106" s="85"/>
      <c r="AW106" s="85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  <c r="IW106" s="86"/>
      <c r="IX106" s="86"/>
      <c r="IY106" s="86"/>
      <c r="IZ106" s="86"/>
      <c r="JA106" s="86"/>
      <c r="JB106" s="86"/>
      <c r="JC106" s="86"/>
      <c r="JD106" s="86"/>
      <c r="JE106" s="86"/>
      <c r="JF106" s="86"/>
      <c r="JG106" s="86"/>
      <c r="JH106" s="86"/>
      <c r="JI106" s="86"/>
      <c r="JJ106" s="86"/>
      <c r="JK106" s="86"/>
      <c r="JL106" s="86"/>
      <c r="JM106" s="86"/>
      <c r="JN106" s="86"/>
      <c r="JO106" s="86"/>
      <c r="JP106" s="86"/>
      <c r="JQ106" s="86"/>
      <c r="JR106" s="86"/>
      <c r="JS106" s="86"/>
      <c r="JT106" s="86"/>
      <c r="JU106" s="86"/>
      <c r="JV106" s="86"/>
      <c r="JW106" s="86"/>
      <c r="JX106" s="86"/>
      <c r="JY106" s="86"/>
      <c r="JZ106" s="86"/>
      <c r="KA106" s="86"/>
      <c r="KB106" s="86"/>
      <c r="KC106" s="86"/>
      <c r="KD106" s="86"/>
      <c r="KE106" s="86"/>
      <c r="KF106" s="86"/>
      <c r="KG106" s="86"/>
      <c r="KH106" s="86"/>
      <c r="KI106" s="86"/>
      <c r="KJ106" s="86"/>
      <c r="KK106" s="86"/>
      <c r="KL106" s="86"/>
      <c r="KM106" s="86"/>
      <c r="KN106" s="86"/>
      <c r="KO106" s="86"/>
      <c r="KP106" s="86"/>
      <c r="KQ106" s="86"/>
      <c r="KR106" s="86"/>
      <c r="KS106" s="86"/>
      <c r="KT106" s="86"/>
      <c r="KU106" s="86"/>
      <c r="KV106" s="86"/>
      <c r="KW106" s="86"/>
      <c r="KX106" s="86"/>
      <c r="KY106" s="86"/>
      <c r="KZ106" s="86"/>
      <c r="LA106" s="86"/>
      <c r="LB106" s="86"/>
      <c r="LC106" s="86"/>
      <c r="LD106" s="86"/>
      <c r="LE106" s="86"/>
      <c r="LF106" s="86"/>
      <c r="LG106" s="86"/>
      <c r="LH106" s="86"/>
      <c r="LI106" s="86"/>
      <c r="LJ106" s="86"/>
      <c r="LK106" s="86"/>
      <c r="LL106" s="86"/>
      <c r="LM106" s="86"/>
      <c r="LN106" s="86"/>
      <c r="LO106" s="86"/>
      <c r="LP106" s="86"/>
      <c r="LQ106" s="86"/>
      <c r="LR106" s="86"/>
      <c r="LS106" s="86"/>
      <c r="LT106" s="86"/>
      <c r="LU106" s="86"/>
      <c r="LV106" s="86"/>
      <c r="LW106" s="86"/>
      <c r="LX106" s="86"/>
      <c r="LY106" s="86"/>
      <c r="LZ106" s="86"/>
      <c r="MA106" s="86"/>
      <c r="MB106" s="86"/>
      <c r="MC106" s="86"/>
      <c r="MD106" s="86"/>
      <c r="ME106" s="86"/>
      <c r="MF106" s="86"/>
      <c r="MG106" s="86"/>
      <c r="MH106" s="86"/>
      <c r="MI106" s="86"/>
      <c r="MJ106" s="86"/>
      <c r="MK106" s="86"/>
      <c r="ML106" s="86"/>
      <c r="MM106" s="86"/>
      <c r="MN106" s="86"/>
      <c r="MO106" s="86"/>
      <c r="MP106" s="86"/>
      <c r="MQ106" s="86"/>
      <c r="MR106" s="86"/>
      <c r="MS106" s="86"/>
      <c r="MT106" s="86"/>
      <c r="MU106" s="86"/>
      <c r="MV106" s="86"/>
      <c r="MW106" s="86"/>
      <c r="MX106" s="86"/>
      <c r="MY106" s="86"/>
    </row>
    <row r="107" spans="2:363">
      <c r="AR107" s="86"/>
      <c r="AS107" s="87" t="s">
        <v>317</v>
      </c>
      <c r="AT107" s="88" t="s">
        <v>353</v>
      </c>
      <c r="AU107" s="85"/>
      <c r="AV107" s="85"/>
      <c r="AW107" s="85"/>
    </row>
    <row r="108" spans="2:363">
      <c r="AR108" s="86"/>
      <c r="AS108" s="87" t="s">
        <v>317</v>
      </c>
      <c r="AT108" s="88" t="s">
        <v>354</v>
      </c>
      <c r="AU108" s="85"/>
      <c r="AV108" s="85"/>
      <c r="AW108" s="85"/>
    </row>
    <row r="109" spans="2:363">
      <c r="AR109" s="86"/>
      <c r="AS109" s="87" t="s">
        <v>317</v>
      </c>
      <c r="AT109" s="88" t="s">
        <v>355</v>
      </c>
      <c r="AU109" s="85"/>
      <c r="AV109" s="85"/>
      <c r="AW109" s="85"/>
    </row>
    <row r="110" spans="2:363">
      <c r="AR110" s="86"/>
      <c r="AS110" s="87" t="s">
        <v>356</v>
      </c>
      <c r="AT110" s="88" t="s">
        <v>356</v>
      </c>
      <c r="AU110" s="85"/>
      <c r="AV110" s="85"/>
      <c r="AW110" s="85"/>
    </row>
    <row r="111" spans="2:363">
      <c r="AR111" s="86"/>
      <c r="AS111" s="87" t="s">
        <v>357</v>
      </c>
      <c r="AT111" s="88" t="s">
        <v>358</v>
      </c>
      <c r="AU111" s="85"/>
      <c r="AV111" s="85"/>
      <c r="AW111" s="85"/>
    </row>
    <row r="112" spans="2:363">
      <c r="AR112" s="86"/>
      <c r="AS112" s="87" t="s">
        <v>357</v>
      </c>
      <c r="AT112" s="88" t="s">
        <v>359</v>
      </c>
      <c r="AU112" s="85"/>
      <c r="AV112" s="85"/>
      <c r="AW112" s="85"/>
    </row>
    <row r="113" spans="44:49">
      <c r="AR113" s="86"/>
      <c r="AS113" s="87" t="s">
        <v>357</v>
      </c>
      <c r="AT113" s="88" t="s">
        <v>360</v>
      </c>
      <c r="AU113" s="85"/>
      <c r="AV113" s="85"/>
      <c r="AW113" s="85"/>
    </row>
    <row r="114" spans="44:49">
      <c r="AR114" s="86"/>
      <c r="AS114" s="87" t="s">
        <v>357</v>
      </c>
      <c r="AT114" s="88" t="s">
        <v>361</v>
      </c>
      <c r="AU114" s="85"/>
      <c r="AV114" s="85"/>
      <c r="AW114" s="85"/>
    </row>
    <row r="115" spans="44:49">
      <c r="AR115" s="86"/>
      <c r="AS115" s="87" t="s">
        <v>357</v>
      </c>
      <c r="AT115" s="88" t="s">
        <v>362</v>
      </c>
      <c r="AU115" s="85"/>
      <c r="AV115" s="85"/>
      <c r="AW115" s="85"/>
    </row>
    <row r="116" spans="44:49">
      <c r="AR116" s="86"/>
      <c r="AS116" s="87" t="s">
        <v>357</v>
      </c>
      <c r="AT116" s="88" t="s">
        <v>363</v>
      </c>
      <c r="AU116" s="85"/>
      <c r="AV116" s="85"/>
      <c r="AW116" s="85"/>
    </row>
    <row r="117" spans="44:49">
      <c r="AR117" s="86"/>
      <c r="AS117" s="87" t="s">
        <v>357</v>
      </c>
      <c r="AT117" s="88" t="s">
        <v>364</v>
      </c>
      <c r="AU117" s="85"/>
      <c r="AV117" s="85"/>
      <c r="AW117" s="85"/>
    </row>
    <row r="118" spans="44:49">
      <c r="AR118" s="86"/>
      <c r="AS118" s="87" t="s">
        <v>357</v>
      </c>
      <c r="AT118" s="88" t="s">
        <v>365</v>
      </c>
      <c r="AU118" s="85"/>
      <c r="AV118" s="85"/>
      <c r="AW118" s="85"/>
    </row>
    <row r="119" spans="44:49">
      <c r="AS119" s="87" t="s">
        <v>357</v>
      </c>
      <c r="AT119" s="88" t="s">
        <v>366</v>
      </c>
      <c r="AU119" s="85"/>
      <c r="AV119" s="85"/>
      <c r="AW119" s="85"/>
    </row>
    <row r="120" spans="44:49">
      <c r="AS120" s="87" t="s">
        <v>357</v>
      </c>
      <c r="AT120" s="88" t="s">
        <v>367</v>
      </c>
      <c r="AU120" s="85"/>
      <c r="AV120" s="85"/>
      <c r="AW120" s="85"/>
    </row>
    <row r="121" spans="44:49">
      <c r="AS121" s="87" t="s">
        <v>357</v>
      </c>
      <c r="AT121" s="88" t="s">
        <v>368</v>
      </c>
      <c r="AU121" s="85"/>
      <c r="AV121" s="85"/>
      <c r="AW121" s="85"/>
    </row>
    <row r="122" spans="44:49">
      <c r="AS122" s="87" t="s">
        <v>357</v>
      </c>
      <c r="AT122" s="88" t="s">
        <v>369</v>
      </c>
      <c r="AU122" s="85"/>
      <c r="AV122" s="85"/>
      <c r="AW122" s="85"/>
    </row>
    <row r="123" spans="44:49">
      <c r="AS123" s="87" t="s">
        <v>357</v>
      </c>
      <c r="AT123" s="88" t="s">
        <v>370</v>
      </c>
      <c r="AU123" s="85"/>
      <c r="AV123" s="85"/>
      <c r="AW123" s="85"/>
    </row>
    <row r="124" spans="44:49">
      <c r="AS124" s="87" t="s">
        <v>357</v>
      </c>
      <c r="AT124" s="88" t="s">
        <v>371</v>
      </c>
      <c r="AU124" s="85"/>
      <c r="AV124" s="85"/>
      <c r="AW124" s="85"/>
    </row>
    <row r="125" spans="44:49">
      <c r="AS125" s="87" t="s">
        <v>357</v>
      </c>
      <c r="AT125" s="88" t="s">
        <v>372</v>
      </c>
      <c r="AU125" s="85"/>
      <c r="AV125" s="85"/>
      <c r="AW125" s="85"/>
    </row>
    <row r="126" spans="44:49">
      <c r="AS126" s="87" t="s">
        <v>357</v>
      </c>
      <c r="AT126" s="88" t="s">
        <v>373</v>
      </c>
      <c r="AU126" s="85"/>
      <c r="AV126" s="85"/>
      <c r="AW126" s="85"/>
    </row>
    <row r="127" spans="44:49">
      <c r="AS127" s="87" t="s">
        <v>357</v>
      </c>
      <c r="AT127" s="88" t="s">
        <v>374</v>
      </c>
      <c r="AU127" s="85"/>
      <c r="AV127" s="85"/>
      <c r="AW127" s="85"/>
    </row>
    <row r="128" spans="44:49">
      <c r="AS128" s="87" t="s">
        <v>357</v>
      </c>
      <c r="AT128" s="88" t="s">
        <v>375</v>
      </c>
      <c r="AU128" s="85"/>
      <c r="AV128" s="85"/>
      <c r="AW128" s="85"/>
    </row>
    <row r="129" spans="45:49">
      <c r="AS129" s="87" t="s">
        <v>357</v>
      </c>
      <c r="AT129" s="88" t="s">
        <v>376</v>
      </c>
      <c r="AU129" s="85"/>
      <c r="AV129" s="85"/>
      <c r="AW129" s="85"/>
    </row>
    <row r="130" spans="45:49">
      <c r="AS130" s="87" t="s">
        <v>357</v>
      </c>
      <c r="AT130" s="88" t="s">
        <v>377</v>
      </c>
      <c r="AU130" s="85"/>
      <c r="AV130" s="85"/>
      <c r="AW130" s="85"/>
    </row>
    <row r="131" spans="45:49">
      <c r="AS131" s="87" t="s">
        <v>357</v>
      </c>
      <c r="AT131" s="88" t="s">
        <v>378</v>
      </c>
      <c r="AU131" s="85"/>
      <c r="AV131" s="85"/>
      <c r="AW131" s="85"/>
    </row>
    <row r="132" spans="45:49">
      <c r="AS132" s="87" t="s">
        <v>357</v>
      </c>
      <c r="AT132" s="88" t="s">
        <v>379</v>
      </c>
      <c r="AU132" s="85"/>
      <c r="AV132" s="85"/>
      <c r="AW132" s="85"/>
    </row>
    <row r="133" spans="45:49">
      <c r="AS133" s="87" t="s">
        <v>357</v>
      </c>
      <c r="AT133" s="88" t="s">
        <v>380</v>
      </c>
      <c r="AU133" s="85"/>
      <c r="AV133" s="85"/>
      <c r="AW133" s="85"/>
    </row>
    <row r="134" spans="45:49">
      <c r="AS134" s="87" t="s">
        <v>357</v>
      </c>
      <c r="AT134" s="88" t="s">
        <v>381</v>
      </c>
      <c r="AU134" s="85"/>
      <c r="AV134" s="85"/>
      <c r="AW134" s="85"/>
    </row>
    <row r="135" spans="45:49">
      <c r="AS135" s="87" t="s">
        <v>357</v>
      </c>
      <c r="AT135" s="88" t="s">
        <v>382</v>
      </c>
      <c r="AU135" s="85"/>
      <c r="AV135" s="85"/>
      <c r="AW135" s="85"/>
    </row>
    <row r="136" spans="45:49">
      <c r="AS136" s="87" t="s">
        <v>357</v>
      </c>
      <c r="AT136" s="88" t="s">
        <v>383</v>
      </c>
      <c r="AU136" s="85"/>
      <c r="AV136" s="85"/>
      <c r="AW136" s="85"/>
    </row>
    <row r="137" spans="45:49">
      <c r="AS137" s="87" t="s">
        <v>357</v>
      </c>
      <c r="AT137" s="88" t="s">
        <v>384</v>
      </c>
      <c r="AU137" s="85"/>
      <c r="AV137" s="85"/>
      <c r="AW137" s="85"/>
    </row>
    <row r="138" spans="45:49">
      <c r="AS138" s="87" t="s">
        <v>385</v>
      </c>
      <c r="AT138" s="88" t="s">
        <v>386</v>
      </c>
      <c r="AU138" s="85"/>
      <c r="AV138" s="85"/>
      <c r="AW138" s="85"/>
    </row>
    <row r="139" spans="45:49">
      <c r="AS139" s="87" t="s">
        <v>387</v>
      </c>
      <c r="AT139" s="88" t="s">
        <v>388</v>
      </c>
      <c r="AU139" s="85"/>
      <c r="AV139" s="85"/>
      <c r="AW139" s="85"/>
    </row>
    <row r="140" spans="45:49">
      <c r="AS140" s="87" t="s">
        <v>387</v>
      </c>
      <c r="AT140" s="88" t="s">
        <v>389</v>
      </c>
      <c r="AU140" s="85"/>
      <c r="AV140" s="85"/>
      <c r="AW140" s="85"/>
    </row>
    <row r="141" spans="45:49">
      <c r="AS141" s="87" t="s">
        <v>390</v>
      </c>
      <c r="AT141" s="88" t="s">
        <v>391</v>
      </c>
      <c r="AU141" s="85"/>
      <c r="AV141" s="85"/>
      <c r="AW141" s="85"/>
    </row>
    <row r="142" spans="45:49">
      <c r="AS142" s="87" t="s">
        <v>390</v>
      </c>
      <c r="AT142" s="88" t="s">
        <v>392</v>
      </c>
      <c r="AU142" s="85"/>
      <c r="AV142" s="85"/>
      <c r="AW142" s="85"/>
    </row>
    <row r="143" spans="45:49">
      <c r="AS143" s="87" t="s">
        <v>390</v>
      </c>
      <c r="AT143" s="88" t="s">
        <v>393</v>
      </c>
      <c r="AU143" s="85"/>
      <c r="AV143" s="85"/>
      <c r="AW143" s="85"/>
    </row>
    <row r="144" spans="45:49">
      <c r="AS144" s="87" t="s">
        <v>390</v>
      </c>
      <c r="AT144" s="88" t="s">
        <v>394</v>
      </c>
      <c r="AU144" s="85"/>
      <c r="AV144" s="85"/>
      <c r="AW144" s="85"/>
    </row>
    <row r="145" spans="45:49">
      <c r="AS145" s="87" t="s">
        <v>390</v>
      </c>
      <c r="AT145" s="88" t="s">
        <v>395</v>
      </c>
      <c r="AU145" s="85"/>
      <c r="AV145" s="85"/>
      <c r="AW145" s="85"/>
    </row>
    <row r="146" spans="45:49">
      <c r="AS146" s="87" t="s">
        <v>390</v>
      </c>
      <c r="AT146" s="88" t="s">
        <v>396</v>
      </c>
      <c r="AU146" s="85"/>
      <c r="AV146" s="85"/>
      <c r="AW146" s="85"/>
    </row>
    <row r="147" spans="45:49">
      <c r="AS147" s="87" t="s">
        <v>390</v>
      </c>
      <c r="AT147" s="88" t="s">
        <v>397</v>
      </c>
      <c r="AU147" s="85"/>
      <c r="AV147" s="85"/>
      <c r="AW147" s="85"/>
    </row>
    <row r="148" spans="45:49">
      <c r="AS148" s="87" t="s">
        <v>390</v>
      </c>
      <c r="AT148" s="88" t="s">
        <v>398</v>
      </c>
      <c r="AU148" s="85"/>
      <c r="AV148" s="85"/>
      <c r="AW148" s="85"/>
    </row>
    <row r="149" spans="45:49">
      <c r="AS149" s="87" t="s">
        <v>390</v>
      </c>
      <c r="AT149" s="88" t="s">
        <v>399</v>
      </c>
      <c r="AU149" s="85"/>
      <c r="AV149" s="85"/>
      <c r="AW149" s="85"/>
    </row>
    <row r="150" spans="45:49">
      <c r="AS150" s="87" t="s">
        <v>390</v>
      </c>
      <c r="AT150" s="88" t="s">
        <v>400</v>
      </c>
      <c r="AU150" s="85"/>
      <c r="AV150" s="85"/>
      <c r="AW150" s="85"/>
    </row>
    <row r="151" spans="45:49">
      <c r="AS151" s="87" t="s">
        <v>390</v>
      </c>
      <c r="AT151" s="88" t="s">
        <v>401</v>
      </c>
      <c r="AU151" s="85"/>
      <c r="AV151" s="85"/>
      <c r="AW151" s="85"/>
    </row>
    <row r="152" spans="45:49">
      <c r="AS152" s="87" t="s">
        <v>402</v>
      </c>
      <c r="AT152" s="88" t="s">
        <v>403</v>
      </c>
      <c r="AU152" s="85"/>
      <c r="AV152" s="85"/>
      <c r="AW152" s="85"/>
    </row>
    <row r="153" spans="45:49">
      <c r="AS153" s="87" t="s">
        <v>402</v>
      </c>
      <c r="AT153" s="88" t="s">
        <v>404</v>
      </c>
      <c r="AU153" s="85"/>
      <c r="AV153" s="85"/>
      <c r="AW153" s="85"/>
    </row>
    <row r="154" spans="45:49">
      <c r="AS154" s="87" t="s">
        <v>405</v>
      </c>
      <c r="AT154" s="88" t="s">
        <v>406</v>
      </c>
      <c r="AU154" s="85"/>
      <c r="AV154" s="85"/>
      <c r="AW154" s="85"/>
    </row>
    <row r="155" spans="45:49">
      <c r="AS155" s="87" t="s">
        <v>405</v>
      </c>
      <c r="AT155" s="88" t="s">
        <v>407</v>
      </c>
      <c r="AU155" s="85"/>
      <c r="AV155" s="85"/>
      <c r="AW155" s="85"/>
    </row>
    <row r="156" spans="45:49">
      <c r="AS156" s="87" t="s">
        <v>405</v>
      </c>
      <c r="AT156" s="88" t="s">
        <v>408</v>
      </c>
      <c r="AU156" s="85"/>
      <c r="AV156" s="85"/>
      <c r="AW156" s="85"/>
    </row>
    <row r="157" spans="45:49">
      <c r="AS157" s="87" t="s">
        <v>405</v>
      </c>
      <c r="AT157" s="88" t="s">
        <v>409</v>
      </c>
      <c r="AU157" s="85"/>
      <c r="AV157" s="85"/>
      <c r="AW157" s="85"/>
    </row>
    <row r="158" spans="45:49">
      <c r="AS158" s="87" t="s">
        <v>405</v>
      </c>
      <c r="AT158" s="88" t="s">
        <v>410</v>
      </c>
      <c r="AU158" s="85"/>
      <c r="AV158" s="85"/>
      <c r="AW158" s="85"/>
    </row>
    <row r="159" spans="45:49">
      <c r="AS159" s="87" t="s">
        <v>405</v>
      </c>
      <c r="AT159" s="88" t="s">
        <v>411</v>
      </c>
      <c r="AU159" s="85"/>
      <c r="AV159" s="85"/>
      <c r="AW159" s="85"/>
    </row>
    <row r="160" spans="45:49">
      <c r="AS160" s="87" t="s">
        <v>405</v>
      </c>
      <c r="AT160" s="88" t="s">
        <v>412</v>
      </c>
      <c r="AU160" s="85"/>
      <c r="AV160" s="85"/>
      <c r="AW160" s="85"/>
    </row>
    <row r="161" spans="45:49">
      <c r="AS161" s="87" t="s">
        <v>405</v>
      </c>
      <c r="AT161" s="88" t="s">
        <v>413</v>
      </c>
      <c r="AU161" s="85"/>
      <c r="AV161" s="85"/>
      <c r="AW161" s="85"/>
    </row>
    <row r="162" spans="45:49">
      <c r="AS162" s="87" t="s">
        <v>405</v>
      </c>
      <c r="AT162" s="88" t="s">
        <v>414</v>
      </c>
      <c r="AU162" s="85"/>
      <c r="AV162" s="85"/>
      <c r="AW162" s="85"/>
    </row>
    <row r="163" spans="45:49">
      <c r="AS163" s="87" t="s">
        <v>405</v>
      </c>
      <c r="AT163" s="88" t="s">
        <v>415</v>
      </c>
      <c r="AU163" s="85"/>
      <c r="AV163" s="85"/>
      <c r="AW163" s="85"/>
    </row>
    <row r="164" spans="45:49">
      <c r="AS164" s="87" t="s">
        <v>405</v>
      </c>
      <c r="AT164" s="88" t="s">
        <v>416</v>
      </c>
      <c r="AU164" s="85"/>
      <c r="AV164" s="85"/>
      <c r="AW164" s="85"/>
    </row>
    <row r="165" spans="45:49">
      <c r="AS165" s="87" t="s">
        <v>405</v>
      </c>
      <c r="AT165" s="88" t="s">
        <v>417</v>
      </c>
      <c r="AU165" s="85"/>
      <c r="AV165" s="85"/>
      <c r="AW165" s="85"/>
    </row>
    <row r="166" spans="45:49">
      <c r="AS166" s="87" t="s">
        <v>405</v>
      </c>
      <c r="AT166" s="88" t="s">
        <v>418</v>
      </c>
      <c r="AU166" s="85"/>
      <c r="AV166" s="85"/>
      <c r="AW166" s="85"/>
    </row>
    <row r="167" spans="45:49">
      <c r="AS167" s="87" t="s">
        <v>405</v>
      </c>
      <c r="AT167" s="88" t="s">
        <v>419</v>
      </c>
      <c r="AU167" s="85"/>
      <c r="AV167" s="85"/>
      <c r="AW167" s="85"/>
    </row>
    <row r="168" spans="45:49">
      <c r="AS168" s="87" t="s">
        <v>405</v>
      </c>
      <c r="AT168" s="88" t="s">
        <v>420</v>
      </c>
      <c r="AU168" s="85"/>
      <c r="AV168" s="85"/>
      <c r="AW168" s="85"/>
    </row>
    <row r="169" spans="45:49">
      <c r="AS169" s="87" t="s">
        <v>405</v>
      </c>
      <c r="AT169" s="88" t="s">
        <v>421</v>
      </c>
      <c r="AU169" s="85"/>
      <c r="AV169" s="85"/>
      <c r="AW169" s="85"/>
    </row>
    <row r="170" spans="45:49">
      <c r="AS170" s="87" t="s">
        <v>405</v>
      </c>
      <c r="AT170" s="88" t="s">
        <v>422</v>
      </c>
      <c r="AU170" s="85"/>
      <c r="AV170" s="85"/>
      <c r="AW170" s="85"/>
    </row>
    <row r="171" spans="45:49">
      <c r="AS171" s="87" t="s">
        <v>405</v>
      </c>
      <c r="AT171" s="88" t="s">
        <v>423</v>
      </c>
      <c r="AU171" s="85"/>
      <c r="AV171" s="85"/>
      <c r="AW171" s="85"/>
    </row>
    <row r="172" spans="45:49">
      <c r="AS172" s="87" t="s">
        <v>405</v>
      </c>
      <c r="AT172" s="88" t="s">
        <v>424</v>
      </c>
      <c r="AU172" s="85"/>
      <c r="AV172" s="85"/>
      <c r="AW172" s="85"/>
    </row>
    <row r="173" spans="45:49">
      <c r="AS173" s="87" t="s">
        <v>405</v>
      </c>
      <c r="AT173" s="88" t="s">
        <v>425</v>
      </c>
      <c r="AU173" s="85"/>
      <c r="AV173" s="85"/>
      <c r="AW173" s="85"/>
    </row>
    <row r="174" spans="45:49">
      <c r="AS174" s="87" t="s">
        <v>405</v>
      </c>
      <c r="AT174" s="88" t="s">
        <v>426</v>
      </c>
      <c r="AU174" s="85"/>
      <c r="AV174" s="85"/>
      <c r="AW174" s="85"/>
    </row>
    <row r="175" spans="45:49">
      <c r="AS175" s="87" t="s">
        <v>405</v>
      </c>
      <c r="AT175" s="88" t="s">
        <v>427</v>
      </c>
      <c r="AU175" s="85"/>
      <c r="AV175" s="85"/>
      <c r="AW175" s="85"/>
    </row>
    <row r="176" spans="45:49">
      <c r="AS176" s="87" t="s">
        <v>405</v>
      </c>
      <c r="AT176" s="88" t="s">
        <v>428</v>
      </c>
      <c r="AU176" s="85"/>
      <c r="AV176" s="85"/>
      <c r="AW176" s="85"/>
    </row>
    <row r="177" spans="45:49">
      <c r="AS177" s="87" t="s">
        <v>405</v>
      </c>
      <c r="AT177" s="88" t="s">
        <v>429</v>
      </c>
      <c r="AU177" s="85"/>
      <c r="AV177" s="85"/>
      <c r="AW177" s="85"/>
    </row>
    <row r="178" spans="45:49">
      <c r="AS178" s="87" t="s">
        <v>405</v>
      </c>
      <c r="AT178" s="88" t="s">
        <v>430</v>
      </c>
      <c r="AU178" s="85"/>
      <c r="AV178" s="85"/>
      <c r="AW178" s="85"/>
    </row>
    <row r="179" spans="45:49">
      <c r="AS179" s="87" t="s">
        <v>405</v>
      </c>
      <c r="AT179" s="88" t="s">
        <v>431</v>
      </c>
      <c r="AU179" s="85"/>
      <c r="AV179" s="85"/>
      <c r="AW179" s="85"/>
    </row>
    <row r="180" spans="45:49">
      <c r="AS180" s="87" t="s">
        <v>405</v>
      </c>
      <c r="AT180" s="88" t="s">
        <v>432</v>
      </c>
      <c r="AU180" s="85"/>
      <c r="AV180" s="85"/>
      <c r="AW180" s="85"/>
    </row>
    <row r="181" spans="45:49">
      <c r="AS181" s="87" t="s">
        <v>405</v>
      </c>
      <c r="AT181" s="88" t="s">
        <v>433</v>
      </c>
      <c r="AU181" s="85"/>
      <c r="AV181" s="85"/>
      <c r="AW181" s="85"/>
    </row>
    <row r="182" spans="45:49">
      <c r="AS182" s="87" t="s">
        <v>405</v>
      </c>
      <c r="AT182" s="88" t="s">
        <v>434</v>
      </c>
      <c r="AU182" s="85"/>
      <c r="AV182" s="85"/>
      <c r="AW182" s="85"/>
    </row>
    <row r="183" spans="45:49">
      <c r="AS183" s="87" t="s">
        <v>405</v>
      </c>
      <c r="AT183" s="88" t="s">
        <v>435</v>
      </c>
      <c r="AU183" s="85"/>
      <c r="AV183" s="85"/>
      <c r="AW183" s="85"/>
    </row>
    <row r="184" spans="45:49">
      <c r="AS184" s="87" t="s">
        <v>405</v>
      </c>
      <c r="AT184" s="88" t="s">
        <v>436</v>
      </c>
      <c r="AU184" s="85"/>
      <c r="AV184" s="85"/>
      <c r="AW184" s="85"/>
    </row>
    <row r="185" spans="45:49">
      <c r="AS185" s="87" t="s">
        <v>405</v>
      </c>
      <c r="AT185" s="88" t="s">
        <v>437</v>
      </c>
      <c r="AU185" s="85"/>
      <c r="AV185" s="85"/>
      <c r="AW185" s="85"/>
    </row>
    <row r="186" spans="45:49">
      <c r="AS186" s="87" t="s">
        <v>405</v>
      </c>
      <c r="AT186" s="88" t="s">
        <v>438</v>
      </c>
      <c r="AU186" s="85"/>
      <c r="AV186" s="85"/>
      <c r="AW186" s="85"/>
    </row>
    <row r="187" spans="45:49">
      <c r="AS187" s="87" t="s">
        <v>439</v>
      </c>
      <c r="AT187" s="88" t="s">
        <v>440</v>
      </c>
      <c r="AU187" s="85"/>
      <c r="AV187" s="85"/>
      <c r="AW187" s="85"/>
    </row>
    <row r="188" spans="45:49">
      <c r="AS188" s="87" t="s">
        <v>439</v>
      </c>
      <c r="AT188" s="88" t="s">
        <v>441</v>
      </c>
      <c r="AU188" s="85"/>
      <c r="AV188" s="85"/>
      <c r="AW188" s="85"/>
    </row>
    <row r="189" spans="45:49">
      <c r="AS189" s="87" t="s">
        <v>439</v>
      </c>
      <c r="AT189" s="88" t="s">
        <v>442</v>
      </c>
      <c r="AU189" s="85"/>
      <c r="AV189" s="85"/>
      <c r="AW189" s="85"/>
    </row>
    <row r="190" spans="45:49">
      <c r="AS190" s="87" t="s">
        <v>439</v>
      </c>
      <c r="AT190" s="88" t="s">
        <v>443</v>
      </c>
      <c r="AU190" s="85"/>
      <c r="AV190" s="85"/>
      <c r="AW190" s="85"/>
    </row>
    <row r="191" spans="45:49">
      <c r="AS191" s="87" t="s">
        <v>439</v>
      </c>
      <c r="AT191" s="88" t="s">
        <v>444</v>
      </c>
      <c r="AU191" s="85"/>
      <c r="AV191" s="85"/>
      <c r="AW191" s="85"/>
    </row>
    <row r="192" spans="45:49">
      <c r="AS192" s="87" t="s">
        <v>439</v>
      </c>
      <c r="AT192" s="88" t="s">
        <v>445</v>
      </c>
      <c r="AU192" s="85"/>
      <c r="AV192" s="85"/>
      <c r="AW192" s="85"/>
    </row>
    <row r="193" spans="45:49">
      <c r="AS193" s="87" t="s">
        <v>439</v>
      </c>
      <c r="AT193" s="88" t="s">
        <v>446</v>
      </c>
      <c r="AU193" s="85"/>
      <c r="AV193" s="85"/>
      <c r="AW193" s="85"/>
    </row>
    <row r="194" spans="45:49">
      <c r="AS194" s="87" t="s">
        <v>439</v>
      </c>
      <c r="AT194" s="88" t="s">
        <v>447</v>
      </c>
      <c r="AU194" s="85"/>
      <c r="AV194" s="85"/>
      <c r="AW194" s="85"/>
    </row>
    <row r="195" spans="45:49">
      <c r="AS195" s="87" t="s">
        <v>439</v>
      </c>
      <c r="AT195" s="88" t="s">
        <v>448</v>
      </c>
      <c r="AU195" s="85"/>
      <c r="AV195" s="85"/>
      <c r="AW195" s="85"/>
    </row>
    <row r="196" spans="45:49">
      <c r="AS196" s="87" t="s">
        <v>439</v>
      </c>
      <c r="AT196" s="88" t="s">
        <v>449</v>
      </c>
      <c r="AU196" s="85"/>
      <c r="AV196" s="85"/>
      <c r="AW196" s="85"/>
    </row>
    <row r="197" spans="45:49">
      <c r="AS197" s="87" t="s">
        <v>439</v>
      </c>
      <c r="AT197" s="88" t="s">
        <v>450</v>
      </c>
      <c r="AU197" s="85"/>
      <c r="AV197" s="85"/>
      <c r="AW197" s="85"/>
    </row>
    <row r="198" spans="45:49">
      <c r="AS198" s="87" t="s">
        <v>439</v>
      </c>
      <c r="AT198" s="88" t="s">
        <v>451</v>
      </c>
      <c r="AU198" s="85"/>
      <c r="AV198" s="85"/>
      <c r="AW198" s="85"/>
    </row>
    <row r="199" spans="45:49">
      <c r="AS199" s="87" t="s">
        <v>439</v>
      </c>
      <c r="AT199" s="88" t="s">
        <v>452</v>
      </c>
      <c r="AU199" s="85"/>
      <c r="AV199" s="85"/>
      <c r="AW199" s="85"/>
    </row>
    <row r="200" spans="45:49">
      <c r="AS200" s="87" t="s">
        <v>439</v>
      </c>
      <c r="AT200" s="88" t="s">
        <v>453</v>
      </c>
      <c r="AU200" s="85"/>
      <c r="AV200" s="85"/>
      <c r="AW200" s="85"/>
    </row>
    <row r="201" spans="45:49">
      <c r="AS201" s="87" t="s">
        <v>439</v>
      </c>
      <c r="AT201" s="88" t="s">
        <v>454</v>
      </c>
      <c r="AU201" s="85"/>
      <c r="AV201" s="85"/>
      <c r="AW201" s="85"/>
    </row>
    <row r="202" spans="45:49">
      <c r="AS202" s="87" t="s">
        <v>439</v>
      </c>
      <c r="AT202" s="88" t="s">
        <v>455</v>
      </c>
      <c r="AU202" s="85"/>
      <c r="AV202" s="85"/>
      <c r="AW202" s="85"/>
    </row>
    <row r="203" spans="45:49">
      <c r="AS203" s="87" t="s">
        <v>439</v>
      </c>
      <c r="AT203" s="88" t="s">
        <v>456</v>
      </c>
      <c r="AU203" s="85"/>
      <c r="AV203" s="85"/>
      <c r="AW203" s="85"/>
    </row>
    <row r="204" spans="45:49">
      <c r="AS204" s="87" t="s">
        <v>439</v>
      </c>
      <c r="AT204" s="88" t="s">
        <v>457</v>
      </c>
      <c r="AU204" s="85"/>
      <c r="AV204" s="85"/>
      <c r="AW204" s="85"/>
    </row>
    <row r="205" spans="45:49">
      <c r="AS205" s="87" t="s">
        <v>439</v>
      </c>
      <c r="AT205" s="88" t="s">
        <v>458</v>
      </c>
      <c r="AU205" s="85"/>
      <c r="AV205" s="85"/>
      <c r="AW205" s="85"/>
    </row>
    <row r="206" spans="45:49">
      <c r="AS206" s="87" t="s">
        <v>439</v>
      </c>
      <c r="AT206" s="88" t="s">
        <v>459</v>
      </c>
      <c r="AU206" s="85"/>
      <c r="AV206" s="85"/>
      <c r="AW206" s="85"/>
    </row>
    <row r="207" spans="45:49">
      <c r="AS207" s="87" t="s">
        <v>439</v>
      </c>
      <c r="AT207" s="88" t="s">
        <v>460</v>
      </c>
      <c r="AU207" s="85"/>
      <c r="AV207" s="85"/>
      <c r="AW207" s="85"/>
    </row>
    <row r="208" spans="45:49">
      <c r="AS208" s="87" t="s">
        <v>439</v>
      </c>
      <c r="AT208" s="88" t="s">
        <v>461</v>
      </c>
      <c r="AU208" s="85"/>
      <c r="AV208" s="85"/>
      <c r="AW208" s="85"/>
    </row>
    <row r="209" spans="45:49">
      <c r="AS209" s="87" t="s">
        <v>462</v>
      </c>
      <c r="AT209" s="88" t="s">
        <v>463</v>
      </c>
      <c r="AU209" s="85"/>
      <c r="AV209" s="85"/>
      <c r="AW209" s="85"/>
    </row>
    <row r="210" spans="45:49">
      <c r="AS210" s="87" t="s">
        <v>462</v>
      </c>
      <c r="AT210" s="88" t="s">
        <v>464</v>
      </c>
      <c r="AU210" s="85"/>
      <c r="AV210" s="85"/>
      <c r="AW210" s="85"/>
    </row>
    <row r="211" spans="45:49">
      <c r="AS211" s="87" t="s">
        <v>462</v>
      </c>
      <c r="AT211" s="88" t="s">
        <v>465</v>
      </c>
      <c r="AU211" s="85"/>
      <c r="AV211" s="85"/>
      <c r="AW211" s="85"/>
    </row>
    <row r="212" spans="45:49">
      <c r="AS212" s="87" t="s">
        <v>462</v>
      </c>
      <c r="AT212" s="88" t="s">
        <v>466</v>
      </c>
      <c r="AU212" s="85"/>
      <c r="AV212" s="85"/>
      <c r="AW212" s="85"/>
    </row>
    <row r="213" spans="45:49">
      <c r="AS213" s="87" t="s">
        <v>462</v>
      </c>
      <c r="AT213" s="88" t="s">
        <v>467</v>
      </c>
      <c r="AU213" s="85"/>
      <c r="AV213" s="85"/>
      <c r="AW213" s="85"/>
    </row>
    <row r="214" spans="45:49">
      <c r="AS214" s="87" t="s">
        <v>462</v>
      </c>
      <c r="AT214" s="88" t="s">
        <v>468</v>
      </c>
      <c r="AU214" s="85"/>
      <c r="AV214" s="85"/>
      <c r="AW214" s="85"/>
    </row>
    <row r="215" spans="45:49">
      <c r="AS215" s="87" t="s">
        <v>462</v>
      </c>
      <c r="AT215" s="88" t="s">
        <v>469</v>
      </c>
      <c r="AU215" s="85"/>
      <c r="AV215" s="85"/>
      <c r="AW215" s="85"/>
    </row>
    <row r="216" spans="45:49">
      <c r="AS216" s="87" t="s">
        <v>462</v>
      </c>
      <c r="AT216" s="88" t="s">
        <v>470</v>
      </c>
      <c r="AU216" s="85"/>
      <c r="AV216" s="85"/>
      <c r="AW216" s="85"/>
    </row>
    <row r="217" spans="45:49">
      <c r="AS217" s="87" t="s">
        <v>462</v>
      </c>
      <c r="AT217" s="88" t="s">
        <v>471</v>
      </c>
      <c r="AU217" s="85"/>
      <c r="AV217" s="85"/>
      <c r="AW217" s="85"/>
    </row>
    <row r="218" spans="45:49">
      <c r="AS218" s="87" t="s">
        <v>462</v>
      </c>
      <c r="AT218" s="88" t="s">
        <v>472</v>
      </c>
      <c r="AU218" s="85"/>
      <c r="AV218" s="85"/>
      <c r="AW218" s="85"/>
    </row>
    <row r="219" spans="45:49">
      <c r="AS219" s="87" t="s">
        <v>462</v>
      </c>
      <c r="AT219" s="88" t="s">
        <v>473</v>
      </c>
      <c r="AU219" s="85"/>
      <c r="AV219" s="85"/>
      <c r="AW219" s="85"/>
    </row>
    <row r="220" spans="45:49">
      <c r="AS220" s="87" t="s">
        <v>462</v>
      </c>
      <c r="AT220" s="88" t="s">
        <v>474</v>
      </c>
      <c r="AU220" s="85"/>
      <c r="AV220" s="85"/>
      <c r="AW220" s="85"/>
    </row>
    <row r="221" spans="45:49">
      <c r="AS221" s="87" t="s">
        <v>475</v>
      </c>
      <c r="AT221" s="88" t="s">
        <v>476</v>
      </c>
      <c r="AU221" s="85"/>
      <c r="AV221" s="85"/>
      <c r="AW221" s="85"/>
    </row>
    <row r="222" spans="45:49">
      <c r="AS222" s="87" t="s">
        <v>475</v>
      </c>
      <c r="AT222" s="88" t="s">
        <v>477</v>
      </c>
      <c r="AU222" s="85"/>
      <c r="AV222" s="85"/>
      <c r="AW222" s="85"/>
    </row>
    <row r="223" spans="45:49">
      <c r="AS223" s="87" t="s">
        <v>475</v>
      </c>
      <c r="AT223" s="88" t="s">
        <v>478</v>
      </c>
      <c r="AU223" s="85"/>
      <c r="AV223" s="85"/>
      <c r="AW223" s="85"/>
    </row>
    <row r="224" spans="45:49">
      <c r="AS224" s="87" t="s">
        <v>475</v>
      </c>
      <c r="AT224" s="88" t="s">
        <v>479</v>
      </c>
      <c r="AU224" s="85"/>
      <c r="AV224" s="85"/>
      <c r="AW224" s="85"/>
    </row>
    <row r="225" spans="45:49">
      <c r="AS225" s="87" t="s">
        <v>475</v>
      </c>
      <c r="AT225" s="88" t="s">
        <v>480</v>
      </c>
      <c r="AU225" s="85"/>
      <c r="AV225" s="85"/>
      <c r="AW225" s="85"/>
    </row>
    <row r="226" spans="45:49">
      <c r="AS226" s="87" t="s">
        <v>475</v>
      </c>
      <c r="AT226" s="88" t="s">
        <v>481</v>
      </c>
      <c r="AU226" s="85"/>
      <c r="AV226" s="85"/>
      <c r="AW226" s="85"/>
    </row>
    <row r="227" spans="45:49">
      <c r="AS227" s="87" t="s">
        <v>475</v>
      </c>
      <c r="AT227" s="88" t="s">
        <v>482</v>
      </c>
      <c r="AU227" s="85"/>
      <c r="AV227" s="85"/>
      <c r="AW227" s="85"/>
    </row>
    <row r="228" spans="45:49">
      <c r="AS228" s="87" t="s">
        <v>475</v>
      </c>
      <c r="AT228" s="88" t="s">
        <v>483</v>
      </c>
      <c r="AU228" s="85"/>
      <c r="AV228" s="85"/>
      <c r="AW228" s="85"/>
    </row>
    <row r="229" spans="45:49">
      <c r="AS229" s="87" t="s">
        <v>475</v>
      </c>
      <c r="AT229" s="88" t="s">
        <v>484</v>
      </c>
      <c r="AU229" s="85"/>
      <c r="AV229" s="85"/>
      <c r="AW229" s="85"/>
    </row>
    <row r="230" spans="45:49">
      <c r="AS230" s="87" t="s">
        <v>475</v>
      </c>
      <c r="AT230" s="88" t="s">
        <v>485</v>
      </c>
      <c r="AU230" s="85"/>
      <c r="AV230" s="85"/>
      <c r="AW230" s="85"/>
    </row>
    <row r="231" spans="45:49">
      <c r="AS231" s="87" t="s">
        <v>475</v>
      </c>
      <c r="AT231" s="88" t="s">
        <v>486</v>
      </c>
      <c r="AU231" s="85"/>
      <c r="AV231" s="85"/>
      <c r="AW231" s="85"/>
    </row>
    <row r="232" spans="45:49">
      <c r="AS232" s="87" t="s">
        <v>475</v>
      </c>
      <c r="AT232" s="88" t="s">
        <v>487</v>
      </c>
      <c r="AU232" s="85"/>
      <c r="AV232" s="85"/>
      <c r="AW232" s="85"/>
    </row>
    <row r="233" spans="45:49">
      <c r="AS233" s="87" t="s">
        <v>475</v>
      </c>
      <c r="AT233" s="88" t="s">
        <v>488</v>
      </c>
      <c r="AU233" s="85"/>
      <c r="AV233" s="85"/>
      <c r="AW233" s="85"/>
    </row>
    <row r="234" spans="45:49">
      <c r="AS234" s="87" t="s">
        <v>475</v>
      </c>
      <c r="AT234" s="88" t="s">
        <v>489</v>
      </c>
      <c r="AU234" s="85"/>
      <c r="AV234" s="85"/>
      <c r="AW234" s="85"/>
    </row>
    <row r="235" spans="45:49">
      <c r="AS235" s="87" t="s">
        <v>475</v>
      </c>
      <c r="AT235" s="88" t="s">
        <v>490</v>
      </c>
      <c r="AU235" s="85"/>
      <c r="AV235" s="85"/>
      <c r="AW235" s="85"/>
    </row>
    <row r="236" spans="45:49">
      <c r="AS236" s="87" t="s">
        <v>475</v>
      </c>
      <c r="AT236" s="88" t="s">
        <v>491</v>
      </c>
      <c r="AU236" s="85"/>
      <c r="AV236" s="85"/>
      <c r="AW236" s="85"/>
    </row>
    <row r="237" spans="45:49">
      <c r="AS237" s="87" t="s">
        <v>475</v>
      </c>
      <c r="AT237" s="88" t="s">
        <v>492</v>
      </c>
      <c r="AU237" s="85"/>
      <c r="AV237" s="85"/>
      <c r="AW237" s="85"/>
    </row>
    <row r="238" spans="45:49">
      <c r="AS238" s="87" t="s">
        <v>475</v>
      </c>
      <c r="AT238" s="88" t="s">
        <v>493</v>
      </c>
      <c r="AU238" s="85"/>
      <c r="AV238" s="85"/>
      <c r="AW238" s="85"/>
    </row>
    <row r="239" spans="45:49">
      <c r="AS239" s="87" t="s">
        <v>475</v>
      </c>
      <c r="AT239" s="88" t="s">
        <v>494</v>
      </c>
      <c r="AU239" s="85"/>
      <c r="AV239" s="85"/>
      <c r="AW239" s="85"/>
    </row>
    <row r="240" spans="45:49">
      <c r="AS240" s="87" t="s">
        <v>475</v>
      </c>
      <c r="AT240" s="88" t="s">
        <v>495</v>
      </c>
      <c r="AU240" s="85"/>
      <c r="AV240" s="85"/>
      <c r="AW240" s="85"/>
    </row>
    <row r="241" spans="45:49">
      <c r="AS241" s="87" t="s">
        <v>475</v>
      </c>
      <c r="AT241" s="88" t="s">
        <v>496</v>
      </c>
      <c r="AU241" s="85"/>
      <c r="AV241" s="85"/>
      <c r="AW241" s="85"/>
    </row>
    <row r="242" spans="45:49">
      <c r="AS242" s="87" t="s">
        <v>475</v>
      </c>
      <c r="AT242" s="88" t="s">
        <v>497</v>
      </c>
      <c r="AU242" s="85"/>
      <c r="AV242" s="85"/>
      <c r="AW242" s="85"/>
    </row>
    <row r="243" spans="45:49">
      <c r="AS243" s="87" t="s">
        <v>498</v>
      </c>
      <c r="AT243" s="88" t="s">
        <v>499</v>
      </c>
      <c r="AU243" s="85"/>
      <c r="AV243" s="85"/>
      <c r="AW243" s="85"/>
    </row>
    <row r="244" spans="45:49">
      <c r="AS244" s="87" t="s">
        <v>498</v>
      </c>
      <c r="AT244" s="88" t="s">
        <v>500</v>
      </c>
      <c r="AU244" s="85"/>
      <c r="AV244" s="85"/>
      <c r="AW244" s="85"/>
    </row>
    <row r="245" spans="45:49">
      <c r="AS245" s="87" t="s">
        <v>498</v>
      </c>
      <c r="AT245" s="88" t="s">
        <v>501</v>
      </c>
      <c r="AU245" s="85"/>
      <c r="AV245" s="85"/>
      <c r="AW245" s="85"/>
    </row>
    <row r="246" spans="45:49">
      <c r="AS246" s="87" t="s">
        <v>498</v>
      </c>
      <c r="AT246" s="88" t="s">
        <v>502</v>
      </c>
      <c r="AU246" s="85"/>
      <c r="AV246" s="85"/>
      <c r="AW246" s="85"/>
    </row>
    <row r="247" spans="45:49">
      <c r="AS247" s="87" t="s">
        <v>498</v>
      </c>
      <c r="AT247" s="88" t="s">
        <v>503</v>
      </c>
      <c r="AU247" s="85"/>
      <c r="AV247" s="85"/>
      <c r="AW247" s="85"/>
    </row>
    <row r="248" spans="45:49">
      <c r="AS248" s="87" t="s">
        <v>498</v>
      </c>
      <c r="AT248" s="88" t="s">
        <v>504</v>
      </c>
      <c r="AU248" s="85"/>
      <c r="AV248" s="85"/>
      <c r="AW248" s="85"/>
    </row>
    <row r="249" spans="45:49">
      <c r="AS249" s="87" t="s">
        <v>498</v>
      </c>
      <c r="AT249" s="88" t="s">
        <v>505</v>
      </c>
      <c r="AU249" s="85"/>
      <c r="AV249" s="85"/>
      <c r="AW249" s="85"/>
    </row>
    <row r="250" spans="45:49">
      <c r="AS250" s="87" t="s">
        <v>498</v>
      </c>
      <c r="AT250" s="88" t="s">
        <v>506</v>
      </c>
      <c r="AU250" s="85"/>
      <c r="AV250" s="85"/>
      <c r="AW250" s="85"/>
    </row>
    <row r="251" spans="45:49">
      <c r="AS251" s="87" t="s">
        <v>498</v>
      </c>
      <c r="AT251" s="88" t="s">
        <v>507</v>
      </c>
      <c r="AU251" s="85"/>
      <c r="AV251" s="85"/>
      <c r="AW251" s="85"/>
    </row>
    <row r="252" spans="45:49">
      <c r="AS252" s="87" t="s">
        <v>498</v>
      </c>
      <c r="AT252" s="88" t="s">
        <v>508</v>
      </c>
      <c r="AU252" s="85"/>
      <c r="AV252" s="85"/>
      <c r="AW252" s="85"/>
    </row>
    <row r="253" spans="45:49">
      <c r="AS253" s="87" t="s">
        <v>498</v>
      </c>
      <c r="AT253" s="88" t="s">
        <v>509</v>
      </c>
      <c r="AU253" s="85"/>
      <c r="AV253" s="85"/>
      <c r="AW253" s="85"/>
    </row>
    <row r="254" spans="45:49">
      <c r="AS254" s="87" t="s">
        <v>498</v>
      </c>
      <c r="AT254" s="88" t="s">
        <v>510</v>
      </c>
      <c r="AU254" s="85"/>
      <c r="AV254" s="85"/>
      <c r="AW254" s="85"/>
    </row>
    <row r="255" spans="45:49">
      <c r="AS255" s="87" t="s">
        <v>498</v>
      </c>
      <c r="AT255" s="88" t="s">
        <v>511</v>
      </c>
      <c r="AU255" s="85"/>
      <c r="AV255" s="85"/>
      <c r="AW255" s="85"/>
    </row>
    <row r="256" spans="45:49">
      <c r="AS256" s="87" t="s">
        <v>498</v>
      </c>
      <c r="AT256" s="88" t="s">
        <v>512</v>
      </c>
      <c r="AU256" s="85"/>
      <c r="AV256" s="85"/>
      <c r="AW256" s="85"/>
    </row>
    <row r="257" spans="45:49">
      <c r="AS257" s="87" t="s">
        <v>498</v>
      </c>
      <c r="AT257" s="88" t="s">
        <v>513</v>
      </c>
      <c r="AU257" s="85"/>
      <c r="AV257" s="85"/>
      <c r="AW257" s="85"/>
    </row>
    <row r="258" spans="45:49">
      <c r="AS258" s="87" t="s">
        <v>498</v>
      </c>
      <c r="AT258" s="88" t="s">
        <v>514</v>
      </c>
      <c r="AU258" s="85"/>
      <c r="AV258" s="85"/>
      <c r="AW258" s="85"/>
    </row>
    <row r="259" spans="45:49">
      <c r="AS259" s="87" t="s">
        <v>498</v>
      </c>
      <c r="AT259" s="88" t="s">
        <v>515</v>
      </c>
      <c r="AU259" s="85"/>
      <c r="AV259" s="85"/>
      <c r="AW259" s="85"/>
    </row>
    <row r="260" spans="45:49">
      <c r="AS260" s="87" t="s">
        <v>498</v>
      </c>
      <c r="AT260" s="88" t="s">
        <v>516</v>
      </c>
      <c r="AU260" s="85"/>
      <c r="AV260" s="85"/>
      <c r="AW260" s="85"/>
    </row>
    <row r="261" spans="45:49">
      <c r="AS261" s="87" t="s">
        <v>498</v>
      </c>
      <c r="AT261" s="88" t="s">
        <v>517</v>
      </c>
      <c r="AU261" s="85"/>
      <c r="AV261" s="85"/>
      <c r="AW261" s="85"/>
    </row>
    <row r="262" spans="45:49">
      <c r="AS262" s="87" t="s">
        <v>498</v>
      </c>
      <c r="AT262" s="88" t="s">
        <v>518</v>
      </c>
      <c r="AU262" s="85"/>
      <c r="AV262" s="85"/>
      <c r="AW262" s="85"/>
    </row>
    <row r="263" spans="45:49">
      <c r="AS263" s="87" t="s">
        <v>498</v>
      </c>
      <c r="AT263" s="88" t="s">
        <v>519</v>
      </c>
      <c r="AU263" s="85"/>
      <c r="AV263" s="85"/>
      <c r="AW263" s="85"/>
    </row>
    <row r="264" spans="45:49">
      <c r="AS264" s="87" t="s">
        <v>498</v>
      </c>
      <c r="AT264" s="88" t="s">
        <v>520</v>
      </c>
      <c r="AU264" s="85"/>
      <c r="AV264" s="85"/>
      <c r="AW264" s="85"/>
    </row>
    <row r="265" spans="45:49">
      <c r="AS265" s="87" t="s">
        <v>498</v>
      </c>
      <c r="AT265" s="88" t="s">
        <v>521</v>
      </c>
      <c r="AU265" s="85"/>
      <c r="AV265" s="85"/>
      <c r="AW265" s="85"/>
    </row>
    <row r="266" spans="45:49">
      <c r="AS266" s="87" t="s">
        <v>498</v>
      </c>
      <c r="AT266" s="88" t="s">
        <v>522</v>
      </c>
      <c r="AU266" s="85"/>
      <c r="AV266" s="85"/>
      <c r="AW266" s="85"/>
    </row>
    <row r="267" spans="45:49">
      <c r="AS267" s="87" t="s">
        <v>523</v>
      </c>
      <c r="AT267" s="88" t="s">
        <v>524</v>
      </c>
      <c r="AU267" s="85"/>
      <c r="AV267" s="85"/>
      <c r="AW267" s="85"/>
    </row>
    <row r="268" spans="45:49">
      <c r="AS268" s="87" t="s">
        <v>523</v>
      </c>
      <c r="AT268" s="88" t="s">
        <v>525</v>
      </c>
      <c r="AU268" s="85"/>
      <c r="AV268" s="85"/>
      <c r="AW268" s="85"/>
    </row>
    <row r="269" spans="45:49">
      <c r="AS269" s="87" t="s">
        <v>523</v>
      </c>
      <c r="AT269" s="88" t="s">
        <v>526</v>
      </c>
      <c r="AU269" s="85"/>
      <c r="AV269" s="85"/>
      <c r="AW269" s="85"/>
    </row>
    <row r="270" spans="45:49">
      <c r="AS270" s="87" t="s">
        <v>523</v>
      </c>
      <c r="AT270" s="88" t="s">
        <v>527</v>
      </c>
      <c r="AU270" s="85"/>
      <c r="AV270" s="85"/>
      <c r="AW270" s="85"/>
    </row>
    <row r="271" spans="45:49">
      <c r="AS271" s="87" t="s">
        <v>523</v>
      </c>
      <c r="AT271" s="88" t="s">
        <v>528</v>
      </c>
      <c r="AU271" s="85"/>
      <c r="AV271" s="85"/>
      <c r="AW271" s="85"/>
    </row>
    <row r="272" spans="45:49">
      <c r="AS272" s="87" t="s">
        <v>523</v>
      </c>
      <c r="AT272" s="88" t="s">
        <v>529</v>
      </c>
      <c r="AU272" s="85"/>
      <c r="AV272" s="85"/>
      <c r="AW272" s="85"/>
    </row>
    <row r="273" spans="45:49">
      <c r="AS273" s="87" t="s">
        <v>523</v>
      </c>
      <c r="AT273" s="88" t="s">
        <v>363</v>
      </c>
      <c r="AU273" s="85"/>
      <c r="AV273" s="85"/>
      <c r="AW273" s="85"/>
    </row>
    <row r="274" spans="45:49">
      <c r="AS274" s="87" t="s">
        <v>523</v>
      </c>
      <c r="AT274" s="88" t="s">
        <v>530</v>
      </c>
      <c r="AU274" s="85"/>
      <c r="AV274" s="85"/>
      <c r="AW274" s="85"/>
    </row>
    <row r="275" spans="45:49">
      <c r="AS275" s="87" t="s">
        <v>523</v>
      </c>
      <c r="AT275" s="88" t="s">
        <v>531</v>
      </c>
      <c r="AU275" s="85"/>
      <c r="AV275" s="85"/>
      <c r="AW275" s="85"/>
    </row>
    <row r="276" spans="45:49">
      <c r="AS276" s="87" t="s">
        <v>523</v>
      </c>
      <c r="AT276" s="88" t="s">
        <v>532</v>
      </c>
      <c r="AU276" s="85"/>
      <c r="AV276" s="85"/>
      <c r="AW276" s="85"/>
    </row>
    <row r="277" spans="45:49">
      <c r="AS277" s="87" t="s">
        <v>523</v>
      </c>
      <c r="AT277" s="88" t="s">
        <v>533</v>
      </c>
      <c r="AU277" s="85"/>
      <c r="AV277" s="85"/>
      <c r="AW277" s="85"/>
    </row>
    <row r="278" spans="45:49">
      <c r="AS278" s="87" t="s">
        <v>523</v>
      </c>
      <c r="AT278" s="88" t="s">
        <v>534</v>
      </c>
      <c r="AU278" s="85"/>
      <c r="AV278" s="85"/>
      <c r="AW278" s="85"/>
    </row>
    <row r="279" spans="45:49">
      <c r="AS279" s="87" t="s">
        <v>523</v>
      </c>
      <c r="AT279" s="88" t="s">
        <v>535</v>
      </c>
      <c r="AU279" s="85"/>
      <c r="AV279" s="85"/>
      <c r="AW279" s="85"/>
    </row>
    <row r="280" spans="45:49">
      <c r="AS280" s="87" t="s">
        <v>523</v>
      </c>
      <c r="AT280" s="88" t="s">
        <v>536</v>
      </c>
      <c r="AU280" s="85"/>
      <c r="AV280" s="85"/>
      <c r="AW280" s="85"/>
    </row>
    <row r="281" spans="45:49">
      <c r="AS281" s="87" t="s">
        <v>523</v>
      </c>
      <c r="AT281" s="88" t="s">
        <v>537</v>
      </c>
      <c r="AU281" s="85"/>
      <c r="AV281" s="85"/>
      <c r="AW281" s="85"/>
    </row>
    <row r="282" spans="45:49">
      <c r="AS282" s="87" t="s">
        <v>523</v>
      </c>
      <c r="AT282" s="88" t="s">
        <v>538</v>
      </c>
      <c r="AU282" s="85"/>
      <c r="AV282" s="85"/>
      <c r="AW282" s="85"/>
    </row>
    <row r="283" spans="45:49">
      <c r="AS283" s="87" t="s">
        <v>523</v>
      </c>
      <c r="AT283" s="88" t="s">
        <v>539</v>
      </c>
      <c r="AU283" s="85"/>
      <c r="AV283" s="85"/>
      <c r="AW283" s="85"/>
    </row>
    <row r="284" spans="45:49">
      <c r="AS284" s="87" t="s">
        <v>523</v>
      </c>
      <c r="AT284" s="88" t="s">
        <v>540</v>
      </c>
      <c r="AU284" s="85"/>
      <c r="AV284" s="85"/>
      <c r="AW284" s="85"/>
    </row>
    <row r="285" spans="45:49">
      <c r="AS285" s="87" t="s">
        <v>523</v>
      </c>
      <c r="AT285" s="88" t="s">
        <v>541</v>
      </c>
      <c r="AU285" s="85"/>
      <c r="AV285" s="85"/>
      <c r="AW285" s="85"/>
    </row>
    <row r="286" spans="45:49">
      <c r="AS286" s="87" t="s">
        <v>523</v>
      </c>
      <c r="AT286" s="88" t="s">
        <v>542</v>
      </c>
      <c r="AU286" s="85"/>
      <c r="AV286" s="85"/>
      <c r="AW286" s="85"/>
    </row>
    <row r="287" spans="45:49">
      <c r="AS287" s="87" t="s">
        <v>523</v>
      </c>
      <c r="AT287" s="88" t="s">
        <v>543</v>
      </c>
      <c r="AU287" s="85"/>
      <c r="AV287" s="85"/>
      <c r="AW287" s="85"/>
    </row>
    <row r="288" spans="45:49">
      <c r="AS288" s="87" t="s">
        <v>523</v>
      </c>
      <c r="AT288" s="88" t="s">
        <v>544</v>
      </c>
      <c r="AU288" s="85"/>
      <c r="AV288" s="85"/>
      <c r="AW288" s="85"/>
    </row>
    <row r="289" spans="45:49">
      <c r="AS289" s="87" t="s">
        <v>523</v>
      </c>
      <c r="AT289" s="88" t="s">
        <v>545</v>
      </c>
      <c r="AU289" s="85"/>
      <c r="AV289" s="85"/>
      <c r="AW289" s="85"/>
    </row>
    <row r="290" spans="45:49">
      <c r="AS290" s="87" t="s">
        <v>523</v>
      </c>
      <c r="AT290" s="88" t="s">
        <v>546</v>
      </c>
      <c r="AU290" s="85"/>
      <c r="AV290" s="85"/>
      <c r="AW290" s="85"/>
    </row>
    <row r="291" spans="45:49">
      <c r="AS291" s="87" t="s">
        <v>523</v>
      </c>
      <c r="AT291" s="88" t="s">
        <v>547</v>
      </c>
      <c r="AU291" s="85"/>
      <c r="AV291" s="85"/>
      <c r="AW291" s="85"/>
    </row>
    <row r="292" spans="45:49">
      <c r="AS292" s="87" t="s">
        <v>523</v>
      </c>
      <c r="AT292" s="88" t="s">
        <v>548</v>
      </c>
      <c r="AU292" s="85"/>
      <c r="AV292" s="85"/>
      <c r="AW292" s="85"/>
    </row>
    <row r="293" spans="45:49">
      <c r="AS293" s="87" t="s">
        <v>523</v>
      </c>
      <c r="AT293" s="88" t="s">
        <v>549</v>
      </c>
      <c r="AU293" s="85"/>
      <c r="AV293" s="85"/>
      <c r="AW293" s="85"/>
    </row>
    <row r="294" spans="45:49">
      <c r="AS294" s="87" t="s">
        <v>523</v>
      </c>
      <c r="AT294" s="88" t="s">
        <v>550</v>
      </c>
      <c r="AU294" s="85"/>
      <c r="AV294" s="85"/>
      <c r="AW294" s="85"/>
    </row>
    <row r="295" spans="45:49">
      <c r="AS295" s="87" t="s">
        <v>523</v>
      </c>
      <c r="AT295" s="88" t="s">
        <v>551</v>
      </c>
      <c r="AU295" s="85"/>
      <c r="AV295" s="85"/>
      <c r="AW295" s="85"/>
    </row>
    <row r="296" spans="45:49">
      <c r="AS296" s="87" t="s">
        <v>523</v>
      </c>
      <c r="AT296" s="88" t="s">
        <v>552</v>
      </c>
      <c r="AU296" s="85"/>
      <c r="AV296" s="85"/>
      <c r="AW296" s="85"/>
    </row>
    <row r="297" spans="45:49">
      <c r="AS297" s="87" t="s">
        <v>553</v>
      </c>
      <c r="AT297" s="88" t="s">
        <v>554</v>
      </c>
      <c r="AU297" s="85"/>
      <c r="AV297" s="85"/>
      <c r="AW297" s="85"/>
    </row>
    <row r="298" spans="45:49">
      <c r="AS298" s="87" t="s">
        <v>553</v>
      </c>
      <c r="AT298" s="88" t="s">
        <v>555</v>
      </c>
      <c r="AU298" s="85"/>
      <c r="AV298" s="85"/>
      <c r="AW298" s="85"/>
    </row>
    <row r="299" spans="45:49">
      <c r="AS299" s="87" t="s">
        <v>553</v>
      </c>
      <c r="AT299" s="88" t="s">
        <v>556</v>
      </c>
      <c r="AU299" s="85"/>
      <c r="AV299" s="85"/>
      <c r="AW299" s="85"/>
    </row>
    <row r="300" spans="45:49">
      <c r="AS300" s="87" t="s">
        <v>553</v>
      </c>
      <c r="AT300" s="88" t="s">
        <v>557</v>
      </c>
      <c r="AU300" s="85"/>
      <c r="AV300" s="85"/>
      <c r="AW300" s="85"/>
    </row>
    <row r="301" spans="45:49">
      <c r="AS301" s="87" t="s">
        <v>553</v>
      </c>
      <c r="AT301" s="88" t="s">
        <v>558</v>
      </c>
      <c r="AU301" s="85"/>
      <c r="AV301" s="85"/>
      <c r="AW301" s="85"/>
    </row>
    <row r="302" spans="45:49">
      <c r="AS302" s="87" t="s">
        <v>553</v>
      </c>
      <c r="AT302" s="88" t="s">
        <v>559</v>
      </c>
      <c r="AU302" s="85"/>
      <c r="AV302" s="85"/>
      <c r="AW302" s="85"/>
    </row>
    <row r="303" spans="45:49">
      <c r="AS303" s="87" t="s">
        <v>553</v>
      </c>
      <c r="AT303" s="88" t="s">
        <v>560</v>
      </c>
      <c r="AU303" s="85"/>
      <c r="AV303" s="85"/>
      <c r="AW303" s="85"/>
    </row>
    <row r="304" spans="45:49">
      <c r="AS304" s="87" t="s">
        <v>553</v>
      </c>
      <c r="AT304" s="88" t="s">
        <v>561</v>
      </c>
      <c r="AU304" s="85"/>
      <c r="AV304" s="85"/>
      <c r="AW304" s="85"/>
    </row>
    <row r="305" spans="45:49">
      <c r="AS305" s="87" t="s">
        <v>553</v>
      </c>
      <c r="AT305" s="88" t="s">
        <v>562</v>
      </c>
      <c r="AU305" s="85"/>
      <c r="AV305" s="85"/>
      <c r="AW305" s="85"/>
    </row>
    <row r="306" spans="45:49">
      <c r="AS306" s="87" t="s">
        <v>553</v>
      </c>
      <c r="AT306" s="88" t="s">
        <v>563</v>
      </c>
      <c r="AU306" s="85"/>
      <c r="AV306" s="85"/>
      <c r="AW306" s="85"/>
    </row>
    <row r="307" spans="45:49">
      <c r="AS307" s="87" t="s">
        <v>553</v>
      </c>
      <c r="AT307" s="88" t="s">
        <v>564</v>
      </c>
      <c r="AU307" s="85"/>
      <c r="AV307" s="85"/>
      <c r="AW307" s="85"/>
    </row>
    <row r="308" spans="45:49">
      <c r="AS308" s="87" t="s">
        <v>553</v>
      </c>
      <c r="AT308" s="88" t="s">
        <v>565</v>
      </c>
      <c r="AU308" s="85"/>
      <c r="AV308" s="85"/>
      <c r="AW308" s="85"/>
    </row>
    <row r="309" spans="45:49">
      <c r="AS309" s="87" t="s">
        <v>553</v>
      </c>
      <c r="AT309" s="88" t="s">
        <v>566</v>
      </c>
      <c r="AU309" s="85"/>
      <c r="AV309" s="85"/>
      <c r="AW309" s="85"/>
    </row>
    <row r="310" spans="45:49">
      <c r="AS310" s="87" t="s">
        <v>553</v>
      </c>
      <c r="AT310" s="88" t="s">
        <v>567</v>
      </c>
      <c r="AU310" s="85"/>
      <c r="AV310" s="85"/>
      <c r="AW310" s="85"/>
    </row>
    <row r="311" spans="45:49">
      <c r="AS311" s="87" t="s">
        <v>568</v>
      </c>
      <c r="AT311" s="88" t="s">
        <v>568</v>
      </c>
      <c r="AU311" s="85"/>
      <c r="AV311" s="85"/>
      <c r="AW311" s="85"/>
    </row>
    <row r="312" spans="45:49">
      <c r="AS312" s="87" t="s">
        <v>569</v>
      </c>
      <c r="AT312" s="88" t="s">
        <v>570</v>
      </c>
      <c r="AU312" s="85"/>
      <c r="AV312" s="85"/>
      <c r="AW312" s="85"/>
    </row>
    <row r="313" spans="45:49">
      <c r="AS313" s="87" t="s">
        <v>569</v>
      </c>
      <c r="AT313" s="88" t="s">
        <v>571</v>
      </c>
      <c r="AU313" s="85"/>
      <c r="AV313" s="85"/>
      <c r="AW313" s="85"/>
    </row>
    <row r="314" spans="45:49">
      <c r="AS314" s="87" t="s">
        <v>569</v>
      </c>
      <c r="AT314" s="88" t="s">
        <v>572</v>
      </c>
      <c r="AU314" s="85"/>
      <c r="AV314" s="85"/>
      <c r="AW314" s="85"/>
    </row>
    <row r="315" spans="45:49">
      <c r="AS315" s="87" t="s">
        <v>569</v>
      </c>
      <c r="AT315" s="88" t="s">
        <v>573</v>
      </c>
      <c r="AU315" s="85"/>
      <c r="AV315" s="85"/>
      <c r="AW315" s="85"/>
    </row>
    <row r="316" spans="45:49">
      <c r="AS316" s="87" t="s">
        <v>569</v>
      </c>
      <c r="AT316" s="88" t="s">
        <v>574</v>
      </c>
      <c r="AU316" s="85"/>
      <c r="AV316" s="85"/>
      <c r="AW316" s="85"/>
    </row>
    <row r="317" spans="45:49">
      <c r="AS317" s="87" t="s">
        <v>569</v>
      </c>
      <c r="AT317" s="88" t="s">
        <v>575</v>
      </c>
      <c r="AU317" s="85"/>
      <c r="AV317" s="85"/>
      <c r="AW317" s="85"/>
    </row>
    <row r="318" spans="45:49">
      <c r="AS318" s="87" t="s">
        <v>569</v>
      </c>
      <c r="AT318" s="88" t="s">
        <v>576</v>
      </c>
      <c r="AU318" s="85"/>
      <c r="AV318" s="85"/>
      <c r="AW318" s="85"/>
    </row>
    <row r="319" spans="45:49">
      <c r="AS319" s="87" t="s">
        <v>569</v>
      </c>
      <c r="AT319" s="88" t="s">
        <v>577</v>
      </c>
      <c r="AU319" s="85"/>
      <c r="AV319" s="85"/>
      <c r="AW319" s="85"/>
    </row>
    <row r="320" spans="45:49">
      <c r="AS320" s="87" t="s">
        <v>569</v>
      </c>
      <c r="AT320" s="88" t="s">
        <v>578</v>
      </c>
      <c r="AU320" s="85"/>
      <c r="AV320" s="85"/>
      <c r="AW320" s="85"/>
    </row>
    <row r="321" spans="45:49">
      <c r="AS321" s="87" t="s">
        <v>569</v>
      </c>
      <c r="AT321" s="88" t="s">
        <v>579</v>
      </c>
      <c r="AU321" s="85"/>
      <c r="AV321" s="85"/>
      <c r="AW321" s="85"/>
    </row>
    <row r="322" spans="45:49">
      <c r="AS322" s="87" t="s">
        <v>569</v>
      </c>
      <c r="AT322" s="88" t="s">
        <v>580</v>
      </c>
      <c r="AU322" s="85"/>
      <c r="AV322" s="85"/>
      <c r="AW322" s="85"/>
    </row>
    <row r="323" spans="45:49">
      <c r="AS323" s="87" t="s">
        <v>569</v>
      </c>
      <c r="AT323" s="88" t="s">
        <v>581</v>
      </c>
      <c r="AU323" s="85"/>
      <c r="AV323" s="85"/>
      <c r="AW323" s="85"/>
    </row>
    <row r="324" spans="45:49">
      <c r="AS324" s="87" t="s">
        <v>569</v>
      </c>
      <c r="AT324" s="88" t="s">
        <v>582</v>
      </c>
      <c r="AU324" s="85"/>
      <c r="AV324" s="85"/>
      <c r="AW324" s="85"/>
    </row>
    <row r="325" spans="45:49">
      <c r="AS325" s="87" t="s">
        <v>569</v>
      </c>
      <c r="AT325" s="88" t="s">
        <v>583</v>
      </c>
      <c r="AU325" s="85"/>
      <c r="AV325" s="85"/>
      <c r="AW325" s="85"/>
    </row>
    <row r="326" spans="45:49">
      <c r="AS326" s="87" t="s">
        <v>569</v>
      </c>
      <c r="AT326" s="88" t="s">
        <v>584</v>
      </c>
      <c r="AU326" s="85"/>
      <c r="AV326" s="85"/>
      <c r="AW326" s="85"/>
    </row>
    <row r="327" spans="45:49">
      <c r="AS327" s="87" t="s">
        <v>569</v>
      </c>
      <c r="AT327" s="88" t="s">
        <v>585</v>
      </c>
      <c r="AU327" s="85"/>
      <c r="AV327" s="85"/>
      <c r="AW327" s="85"/>
    </row>
    <row r="328" spans="45:49">
      <c r="AS328" s="87" t="s">
        <v>569</v>
      </c>
      <c r="AT328" s="88" t="s">
        <v>586</v>
      </c>
      <c r="AU328" s="85"/>
      <c r="AV328" s="85"/>
      <c r="AW328" s="85"/>
    </row>
    <row r="329" spans="45:49">
      <c r="AS329" s="87" t="s">
        <v>569</v>
      </c>
      <c r="AT329" s="88" t="s">
        <v>587</v>
      </c>
      <c r="AU329" s="85"/>
      <c r="AV329" s="85"/>
      <c r="AW329" s="85"/>
    </row>
    <row r="330" spans="45:49">
      <c r="AS330" s="87" t="s">
        <v>569</v>
      </c>
      <c r="AT330" s="88" t="s">
        <v>588</v>
      </c>
      <c r="AU330" s="85"/>
      <c r="AV330" s="85"/>
      <c r="AW330" s="85"/>
    </row>
    <row r="331" spans="45:49">
      <c r="AS331" s="87" t="s">
        <v>569</v>
      </c>
      <c r="AT331" s="88" t="s">
        <v>589</v>
      </c>
      <c r="AU331" s="85"/>
      <c r="AV331" s="85"/>
      <c r="AW331" s="85"/>
    </row>
    <row r="332" spans="45:49">
      <c r="AS332" s="87" t="s">
        <v>569</v>
      </c>
      <c r="AT332" s="88" t="s">
        <v>590</v>
      </c>
      <c r="AU332" s="85"/>
      <c r="AV332" s="85"/>
      <c r="AW332" s="85"/>
    </row>
    <row r="333" spans="45:49">
      <c r="AS333" s="87" t="s">
        <v>569</v>
      </c>
      <c r="AT333" s="88" t="s">
        <v>591</v>
      </c>
      <c r="AU333" s="85"/>
      <c r="AV333" s="85"/>
      <c r="AW333" s="85"/>
    </row>
    <row r="334" spans="45:49">
      <c r="AS334" s="87" t="s">
        <v>569</v>
      </c>
      <c r="AT334" s="88" t="s">
        <v>592</v>
      </c>
      <c r="AU334" s="85"/>
      <c r="AV334" s="85"/>
      <c r="AW334" s="85"/>
    </row>
    <row r="335" spans="45:49">
      <c r="AS335" s="87" t="s">
        <v>569</v>
      </c>
      <c r="AT335" s="88" t="s">
        <v>593</v>
      </c>
      <c r="AU335" s="85"/>
      <c r="AV335" s="85"/>
      <c r="AW335" s="85"/>
    </row>
    <row r="336" spans="45:49">
      <c r="AS336" s="87" t="s">
        <v>569</v>
      </c>
      <c r="AT336" s="88" t="s">
        <v>594</v>
      </c>
      <c r="AU336" s="85"/>
      <c r="AV336" s="85"/>
      <c r="AW336" s="85"/>
    </row>
    <row r="337" spans="45:49">
      <c r="AS337" s="87" t="s">
        <v>569</v>
      </c>
      <c r="AT337" s="88" t="s">
        <v>595</v>
      </c>
      <c r="AU337" s="85"/>
      <c r="AV337" s="85"/>
      <c r="AW337" s="85"/>
    </row>
    <row r="338" spans="45:49">
      <c r="AS338" s="87" t="s">
        <v>569</v>
      </c>
      <c r="AT338" s="88" t="s">
        <v>596</v>
      </c>
      <c r="AU338" s="85"/>
      <c r="AV338" s="85"/>
      <c r="AW338" s="85"/>
    </row>
    <row r="339" spans="45:49">
      <c r="AS339" s="87" t="s">
        <v>569</v>
      </c>
      <c r="AT339" s="88" t="s">
        <v>597</v>
      </c>
      <c r="AU339" s="85"/>
      <c r="AV339" s="85"/>
      <c r="AW339" s="85"/>
    </row>
    <row r="340" spans="45:49">
      <c r="AS340" s="87" t="s">
        <v>569</v>
      </c>
      <c r="AT340" s="88" t="s">
        <v>598</v>
      </c>
      <c r="AU340" s="85"/>
      <c r="AV340" s="85"/>
      <c r="AW340" s="85"/>
    </row>
    <row r="341" spans="45:49">
      <c r="AS341" s="87" t="s">
        <v>569</v>
      </c>
      <c r="AT341" s="88" t="s">
        <v>599</v>
      </c>
      <c r="AU341" s="85"/>
      <c r="AV341" s="85"/>
      <c r="AW341" s="85"/>
    </row>
    <row r="342" spans="45:49">
      <c r="AS342" s="87" t="s">
        <v>569</v>
      </c>
      <c r="AT342" s="88" t="s">
        <v>600</v>
      </c>
      <c r="AU342" s="85"/>
      <c r="AV342" s="85"/>
      <c r="AW342" s="85"/>
    </row>
    <row r="343" spans="45:49">
      <c r="AS343" s="87" t="s">
        <v>569</v>
      </c>
      <c r="AT343" s="88" t="s">
        <v>601</v>
      </c>
      <c r="AU343" s="85"/>
      <c r="AV343" s="85"/>
      <c r="AW343" s="85"/>
    </row>
    <row r="344" spans="45:49">
      <c r="AS344" s="87" t="s">
        <v>569</v>
      </c>
      <c r="AT344" s="88" t="s">
        <v>602</v>
      </c>
      <c r="AU344" s="85"/>
      <c r="AV344" s="85"/>
      <c r="AW344" s="85"/>
    </row>
    <row r="345" spans="45:49">
      <c r="AS345" s="87" t="s">
        <v>569</v>
      </c>
      <c r="AT345" s="88" t="s">
        <v>603</v>
      </c>
      <c r="AU345" s="85"/>
      <c r="AV345" s="85"/>
      <c r="AW345" s="85"/>
    </row>
    <row r="346" spans="45:49">
      <c r="AS346" s="87" t="s">
        <v>569</v>
      </c>
      <c r="AT346" s="88" t="s">
        <v>604</v>
      </c>
      <c r="AU346" s="85"/>
      <c r="AV346" s="85"/>
      <c r="AW346" s="85"/>
    </row>
    <row r="347" spans="45:49">
      <c r="AS347" s="87" t="s">
        <v>569</v>
      </c>
      <c r="AT347" s="88" t="s">
        <v>605</v>
      </c>
      <c r="AU347" s="85"/>
      <c r="AV347" s="85"/>
      <c r="AW347" s="85"/>
    </row>
    <row r="348" spans="45:49">
      <c r="AS348" s="87" t="s">
        <v>569</v>
      </c>
      <c r="AT348" s="88" t="s">
        <v>606</v>
      </c>
      <c r="AU348" s="85"/>
      <c r="AV348" s="85"/>
      <c r="AW348" s="85"/>
    </row>
    <row r="349" spans="45:49">
      <c r="AS349" s="87" t="s">
        <v>569</v>
      </c>
      <c r="AT349" s="88" t="s">
        <v>607</v>
      </c>
      <c r="AU349" s="85"/>
      <c r="AV349" s="85"/>
      <c r="AW349" s="85"/>
    </row>
    <row r="350" spans="45:49">
      <c r="AS350" s="87" t="s">
        <v>569</v>
      </c>
      <c r="AT350" s="88" t="s">
        <v>608</v>
      </c>
      <c r="AU350" s="85"/>
      <c r="AV350" s="85"/>
      <c r="AW350" s="85"/>
    </row>
    <row r="351" spans="45:49">
      <c r="AS351" s="87" t="s">
        <v>569</v>
      </c>
      <c r="AT351" s="88" t="s">
        <v>609</v>
      </c>
      <c r="AU351" s="85"/>
      <c r="AV351" s="85"/>
      <c r="AW351" s="85"/>
    </row>
    <row r="352" spans="45:49">
      <c r="AS352" s="87" t="s">
        <v>569</v>
      </c>
      <c r="AT352" s="88" t="s">
        <v>610</v>
      </c>
      <c r="AU352" s="85"/>
      <c r="AV352" s="85"/>
      <c r="AW352" s="85"/>
    </row>
    <row r="353" spans="45:49">
      <c r="AS353" s="87" t="s">
        <v>569</v>
      </c>
      <c r="AT353" s="88" t="s">
        <v>611</v>
      </c>
      <c r="AU353" s="85"/>
      <c r="AV353" s="85"/>
      <c r="AW353" s="85"/>
    </row>
    <row r="354" spans="45:49">
      <c r="AS354" s="87" t="s">
        <v>569</v>
      </c>
      <c r="AT354" s="88" t="s">
        <v>612</v>
      </c>
      <c r="AU354" s="85"/>
      <c r="AV354" s="85"/>
      <c r="AW354" s="85"/>
    </row>
    <row r="355" spans="45:49">
      <c r="AS355" s="87" t="s">
        <v>569</v>
      </c>
      <c r="AT355" s="88" t="s">
        <v>613</v>
      </c>
      <c r="AU355" s="85"/>
      <c r="AV355" s="85"/>
      <c r="AW355" s="85"/>
    </row>
    <row r="356" spans="45:49">
      <c r="AS356" s="87" t="s">
        <v>569</v>
      </c>
      <c r="AT356" s="88" t="s">
        <v>614</v>
      </c>
      <c r="AU356" s="85"/>
      <c r="AV356" s="85"/>
      <c r="AW356" s="85"/>
    </row>
    <row r="357" spans="45:49">
      <c r="AS357" s="87" t="s">
        <v>569</v>
      </c>
      <c r="AT357" s="88" t="s">
        <v>615</v>
      </c>
      <c r="AU357" s="85"/>
      <c r="AV357" s="85"/>
      <c r="AW357" s="85"/>
    </row>
    <row r="358" spans="45:49">
      <c r="AS358" s="87" t="s">
        <v>569</v>
      </c>
      <c r="AT358" s="88" t="s">
        <v>616</v>
      </c>
      <c r="AU358" s="85"/>
      <c r="AV358" s="85"/>
      <c r="AW358" s="85"/>
    </row>
    <row r="359" spans="45:49">
      <c r="AS359" s="87" t="s">
        <v>569</v>
      </c>
      <c r="AT359" s="88" t="s">
        <v>617</v>
      </c>
      <c r="AU359" s="85"/>
      <c r="AV359" s="85"/>
      <c r="AW359" s="85"/>
    </row>
    <row r="360" spans="45:49">
      <c r="AS360" s="87" t="s">
        <v>569</v>
      </c>
      <c r="AT360" s="88" t="s">
        <v>618</v>
      </c>
      <c r="AU360" s="85"/>
      <c r="AV360" s="85"/>
      <c r="AW360" s="85"/>
    </row>
    <row r="361" spans="45:49">
      <c r="AS361" s="87" t="s">
        <v>569</v>
      </c>
      <c r="AT361" s="106" t="s">
        <v>619</v>
      </c>
      <c r="AU361" s="85"/>
      <c r="AV361" s="85"/>
      <c r="AW361" s="85"/>
    </row>
    <row r="362" spans="45:49">
      <c r="AS362" s="87" t="s">
        <v>569</v>
      </c>
      <c r="AT362" s="88" t="s">
        <v>620</v>
      </c>
      <c r="AU362" s="85"/>
      <c r="AV362" s="85"/>
      <c r="AW362" s="85"/>
    </row>
    <row r="363" spans="45:49">
      <c r="AS363" s="87" t="s">
        <v>621</v>
      </c>
      <c r="AT363" s="88" t="s">
        <v>622</v>
      </c>
      <c r="AU363" s="85"/>
      <c r="AV363" s="85"/>
      <c r="AW363" s="85"/>
    </row>
    <row r="364" spans="45:49">
      <c r="AS364" s="87" t="s">
        <v>621</v>
      </c>
      <c r="AT364" s="88" t="s">
        <v>623</v>
      </c>
      <c r="AU364" s="85"/>
      <c r="AV364" s="85"/>
      <c r="AW364" s="85"/>
    </row>
    <row r="365" spans="45:49">
      <c r="AS365" s="87" t="s">
        <v>621</v>
      </c>
      <c r="AT365" s="88" t="s">
        <v>624</v>
      </c>
      <c r="AU365" s="85"/>
      <c r="AV365" s="85"/>
      <c r="AW365" s="85"/>
    </row>
    <row r="366" spans="45:49">
      <c r="AS366" s="87" t="s">
        <v>621</v>
      </c>
      <c r="AT366" s="88" t="s">
        <v>320</v>
      </c>
      <c r="AU366" s="85"/>
      <c r="AV366" s="85"/>
      <c r="AW366" s="85"/>
    </row>
    <row r="367" spans="45:49">
      <c r="AS367" s="87" t="s">
        <v>621</v>
      </c>
      <c r="AT367" s="88" t="s">
        <v>625</v>
      </c>
      <c r="AU367" s="85"/>
      <c r="AV367" s="85"/>
      <c r="AW367" s="85"/>
    </row>
    <row r="368" spans="45:49">
      <c r="AS368" s="87" t="s">
        <v>621</v>
      </c>
      <c r="AT368" s="88" t="s">
        <v>626</v>
      </c>
      <c r="AU368" s="85"/>
      <c r="AV368" s="85"/>
      <c r="AW368" s="85"/>
    </row>
    <row r="369" spans="45:49">
      <c r="AS369" s="87" t="s">
        <v>621</v>
      </c>
      <c r="AT369" s="88" t="s">
        <v>627</v>
      </c>
      <c r="AU369" s="85"/>
      <c r="AV369" s="85"/>
      <c r="AW369" s="85"/>
    </row>
    <row r="370" spans="45:49">
      <c r="AS370" s="87" t="s">
        <v>621</v>
      </c>
      <c r="AT370" s="88" t="s">
        <v>628</v>
      </c>
      <c r="AU370" s="85"/>
      <c r="AV370" s="85"/>
      <c r="AW370" s="85"/>
    </row>
    <row r="371" spans="45:49">
      <c r="AS371" s="87" t="s">
        <v>621</v>
      </c>
      <c r="AT371" s="88" t="s">
        <v>629</v>
      </c>
      <c r="AU371" s="85"/>
      <c r="AV371" s="85"/>
      <c r="AW371" s="85"/>
    </row>
    <row r="372" spans="45:49">
      <c r="AS372" s="87" t="s">
        <v>621</v>
      </c>
      <c r="AT372" s="88" t="s">
        <v>630</v>
      </c>
      <c r="AU372" s="85"/>
      <c r="AV372" s="85"/>
      <c r="AW372" s="85"/>
    </row>
    <row r="373" spans="45:49">
      <c r="AS373" s="87" t="s">
        <v>621</v>
      </c>
      <c r="AT373" s="88" t="s">
        <v>631</v>
      </c>
      <c r="AU373" s="85"/>
      <c r="AV373" s="85"/>
      <c r="AW373" s="85"/>
    </row>
    <row r="374" spans="45:49">
      <c r="AS374" s="87" t="s">
        <v>621</v>
      </c>
      <c r="AT374" s="88" t="s">
        <v>632</v>
      </c>
      <c r="AU374" s="85"/>
      <c r="AV374" s="85"/>
      <c r="AW374" s="85"/>
    </row>
    <row r="375" spans="45:49">
      <c r="AS375" s="87" t="s">
        <v>621</v>
      </c>
      <c r="AT375" s="88" t="s">
        <v>633</v>
      </c>
      <c r="AU375" s="85"/>
      <c r="AV375" s="85"/>
      <c r="AW375" s="85"/>
    </row>
    <row r="376" spans="45:49">
      <c r="AS376" s="87" t="s">
        <v>621</v>
      </c>
      <c r="AT376" s="88" t="s">
        <v>634</v>
      </c>
      <c r="AU376" s="85"/>
      <c r="AV376" s="85"/>
      <c r="AW376" s="85"/>
    </row>
    <row r="377" spans="45:49">
      <c r="AS377" s="87" t="s">
        <v>621</v>
      </c>
      <c r="AT377" s="88" t="s">
        <v>635</v>
      </c>
      <c r="AU377" s="85"/>
      <c r="AV377" s="85"/>
      <c r="AW377" s="85"/>
    </row>
    <row r="378" spans="45:49">
      <c r="AS378" s="87" t="s">
        <v>621</v>
      </c>
      <c r="AT378" s="88" t="s">
        <v>636</v>
      </c>
      <c r="AU378" s="85"/>
      <c r="AV378" s="85"/>
      <c r="AW378" s="85"/>
    </row>
    <row r="379" spans="45:49">
      <c r="AS379" s="87" t="s">
        <v>621</v>
      </c>
      <c r="AT379" s="107" t="s">
        <v>637</v>
      </c>
      <c r="AU379" s="85"/>
      <c r="AV379" s="85"/>
      <c r="AW379" s="85"/>
    </row>
    <row r="380" spans="45:49">
      <c r="AS380" s="87" t="s">
        <v>621</v>
      </c>
      <c r="AT380" s="107" t="s">
        <v>638</v>
      </c>
      <c r="AU380" s="85"/>
      <c r="AV380" s="85"/>
      <c r="AW380" s="85"/>
    </row>
    <row r="381" spans="45:49">
      <c r="AS381" s="87" t="s">
        <v>621</v>
      </c>
      <c r="AT381" s="88" t="s">
        <v>639</v>
      </c>
      <c r="AU381" s="85"/>
      <c r="AV381" s="85"/>
      <c r="AW381" s="85"/>
    </row>
    <row r="382" spans="45:49">
      <c r="AS382" s="87" t="s">
        <v>621</v>
      </c>
      <c r="AT382" s="88" t="s">
        <v>640</v>
      </c>
      <c r="AU382" s="85"/>
      <c r="AV382" s="85"/>
      <c r="AW382" s="85"/>
    </row>
    <row r="383" spans="45:49">
      <c r="AS383" s="87" t="s">
        <v>621</v>
      </c>
      <c r="AT383" s="88" t="s">
        <v>641</v>
      </c>
      <c r="AU383" s="85"/>
      <c r="AV383" s="85"/>
      <c r="AW383" s="85"/>
    </row>
    <row r="384" spans="45:49">
      <c r="AS384" s="87" t="s">
        <v>621</v>
      </c>
      <c r="AT384" s="88" t="s">
        <v>642</v>
      </c>
      <c r="AU384" s="85"/>
      <c r="AV384" s="85"/>
      <c r="AW384" s="85"/>
    </row>
    <row r="385" spans="45:49">
      <c r="AS385" s="87" t="s">
        <v>621</v>
      </c>
      <c r="AT385" s="88" t="s">
        <v>643</v>
      </c>
      <c r="AU385" s="85"/>
      <c r="AV385" s="85"/>
      <c r="AW385" s="85"/>
    </row>
    <row r="386" spans="45:49">
      <c r="AS386" s="87" t="s">
        <v>621</v>
      </c>
      <c r="AT386" s="88" t="s">
        <v>644</v>
      </c>
      <c r="AU386" s="85"/>
      <c r="AV386" s="85"/>
      <c r="AW386" s="85"/>
    </row>
    <row r="387" spans="45:49">
      <c r="AS387" s="87" t="s">
        <v>621</v>
      </c>
      <c r="AT387" s="88" t="s">
        <v>645</v>
      </c>
      <c r="AU387" s="85"/>
      <c r="AV387" s="85"/>
      <c r="AW387" s="85"/>
    </row>
    <row r="388" spans="45:49">
      <c r="AS388" s="87" t="s">
        <v>621</v>
      </c>
      <c r="AT388" s="88" t="s">
        <v>646</v>
      </c>
      <c r="AU388" s="85"/>
      <c r="AV388" s="85"/>
      <c r="AW388" s="85"/>
    </row>
    <row r="389" spans="45:49">
      <c r="AS389" s="87" t="s">
        <v>621</v>
      </c>
      <c r="AT389" s="88" t="s">
        <v>379</v>
      </c>
      <c r="AU389" s="85"/>
      <c r="AV389" s="85"/>
      <c r="AW389" s="85"/>
    </row>
    <row r="390" spans="45:49">
      <c r="AS390" s="87" t="s">
        <v>621</v>
      </c>
      <c r="AT390" s="88" t="s">
        <v>647</v>
      </c>
      <c r="AU390" s="85"/>
      <c r="AV390" s="85"/>
      <c r="AW390" s="85"/>
    </row>
    <row r="391" spans="45:49">
      <c r="AS391" s="87" t="s">
        <v>621</v>
      </c>
      <c r="AT391" s="88" t="s">
        <v>648</v>
      </c>
      <c r="AU391" s="85"/>
      <c r="AV391" s="85"/>
      <c r="AW391" s="85"/>
    </row>
    <row r="392" spans="45:49">
      <c r="AS392" s="87" t="s">
        <v>621</v>
      </c>
      <c r="AT392" s="88" t="s">
        <v>649</v>
      </c>
      <c r="AU392" s="85"/>
      <c r="AV392" s="85"/>
      <c r="AW392" s="85"/>
    </row>
    <row r="393" spans="45:49">
      <c r="AS393" s="87" t="s">
        <v>621</v>
      </c>
      <c r="AT393" s="88" t="s">
        <v>650</v>
      </c>
      <c r="AU393" s="85"/>
      <c r="AV393" s="85"/>
      <c r="AW393" s="85"/>
    </row>
    <row r="394" spans="45:49">
      <c r="AS394" s="87" t="s">
        <v>621</v>
      </c>
      <c r="AT394" s="88" t="s">
        <v>651</v>
      </c>
      <c r="AU394" s="85"/>
      <c r="AV394" s="85"/>
      <c r="AW394" s="85"/>
    </row>
    <row r="395" spans="45:49">
      <c r="AS395" s="87" t="s">
        <v>621</v>
      </c>
      <c r="AT395" s="88" t="s">
        <v>652</v>
      </c>
      <c r="AU395" s="85"/>
      <c r="AV395" s="85"/>
      <c r="AW395" s="85"/>
    </row>
    <row r="396" spans="45:49">
      <c r="AS396" s="87" t="s">
        <v>621</v>
      </c>
      <c r="AT396" s="88" t="s">
        <v>653</v>
      </c>
      <c r="AU396" s="85"/>
      <c r="AV396" s="85"/>
      <c r="AW396" s="85"/>
    </row>
    <row r="397" spans="45:49">
      <c r="AS397" s="87" t="s">
        <v>621</v>
      </c>
      <c r="AT397" s="88" t="s">
        <v>654</v>
      </c>
      <c r="AU397" s="85"/>
      <c r="AV397" s="85"/>
      <c r="AW397" s="85"/>
    </row>
    <row r="398" spans="45:49">
      <c r="AS398" s="87" t="s">
        <v>621</v>
      </c>
      <c r="AT398" s="88" t="s">
        <v>655</v>
      </c>
      <c r="AU398" s="85"/>
      <c r="AV398" s="85"/>
      <c r="AW398" s="85"/>
    </row>
    <row r="399" spans="45:49">
      <c r="AS399" s="87" t="s">
        <v>656</v>
      </c>
      <c r="AT399" s="88" t="s">
        <v>657</v>
      </c>
      <c r="AU399" s="85"/>
      <c r="AV399" s="85"/>
      <c r="AW399" s="85"/>
    </row>
    <row r="400" spans="45:49">
      <c r="AS400" s="87" t="s">
        <v>656</v>
      </c>
      <c r="AT400" s="88" t="s">
        <v>658</v>
      </c>
      <c r="AU400" s="85"/>
      <c r="AV400" s="85"/>
      <c r="AW400" s="85"/>
    </row>
    <row r="401" spans="45:49">
      <c r="AS401" s="87" t="s">
        <v>656</v>
      </c>
      <c r="AT401" s="88" t="s">
        <v>659</v>
      </c>
      <c r="AU401" s="85"/>
      <c r="AV401" s="85"/>
      <c r="AW401" s="85"/>
    </row>
    <row r="402" spans="45:49">
      <c r="AS402" s="87" t="s">
        <v>656</v>
      </c>
      <c r="AT402" s="88" t="s">
        <v>660</v>
      </c>
      <c r="AU402" s="85"/>
      <c r="AV402" s="85"/>
      <c r="AW402" s="85"/>
    </row>
    <row r="403" spans="45:49">
      <c r="AS403" s="87" t="s">
        <v>656</v>
      </c>
      <c r="AT403" s="88" t="s">
        <v>661</v>
      </c>
      <c r="AU403" s="85"/>
      <c r="AV403" s="85"/>
      <c r="AW403" s="85"/>
    </row>
    <row r="404" spans="45:49">
      <c r="AS404" s="87" t="s">
        <v>656</v>
      </c>
      <c r="AT404" s="88" t="s">
        <v>662</v>
      </c>
      <c r="AU404" s="85"/>
      <c r="AV404" s="85"/>
      <c r="AW404" s="85"/>
    </row>
    <row r="405" spans="45:49">
      <c r="AS405" s="87" t="s">
        <v>656</v>
      </c>
      <c r="AT405" s="88" t="s">
        <v>663</v>
      </c>
      <c r="AU405" s="85"/>
      <c r="AV405" s="85"/>
      <c r="AW405" s="85"/>
    </row>
    <row r="406" spans="45:49">
      <c r="AS406" s="87" t="s">
        <v>656</v>
      </c>
      <c r="AT406" s="88" t="s">
        <v>664</v>
      </c>
      <c r="AU406" s="85"/>
      <c r="AV406" s="85"/>
      <c r="AW406" s="85"/>
    </row>
    <row r="407" spans="45:49">
      <c r="AS407" s="87" t="s">
        <v>656</v>
      </c>
      <c r="AT407" s="88" t="s">
        <v>665</v>
      </c>
      <c r="AU407" s="85"/>
      <c r="AV407" s="85"/>
      <c r="AW407" s="85"/>
    </row>
    <row r="408" spans="45:49">
      <c r="AS408" s="87" t="s">
        <v>656</v>
      </c>
      <c r="AT408" s="88" t="s">
        <v>666</v>
      </c>
      <c r="AU408" s="85"/>
      <c r="AV408" s="85"/>
      <c r="AW408" s="85"/>
    </row>
    <row r="409" spans="45:49">
      <c r="AS409" s="87" t="s">
        <v>656</v>
      </c>
      <c r="AT409" s="88" t="s">
        <v>667</v>
      </c>
      <c r="AU409" s="85"/>
      <c r="AV409" s="85"/>
      <c r="AW409" s="85"/>
    </row>
    <row r="410" spans="45:49">
      <c r="AS410" s="87" t="s">
        <v>656</v>
      </c>
      <c r="AT410" s="88" t="s">
        <v>668</v>
      </c>
      <c r="AU410" s="85"/>
      <c r="AV410" s="85"/>
      <c r="AW410" s="85"/>
    </row>
    <row r="411" spans="45:49">
      <c r="AS411" s="87" t="s">
        <v>656</v>
      </c>
      <c r="AT411" s="88" t="s">
        <v>669</v>
      </c>
      <c r="AU411" s="85"/>
      <c r="AV411" s="85"/>
      <c r="AW411" s="85"/>
    </row>
    <row r="412" spans="45:49">
      <c r="AS412" s="87" t="s">
        <v>656</v>
      </c>
      <c r="AT412" s="88" t="s">
        <v>670</v>
      </c>
      <c r="AU412" s="85"/>
      <c r="AV412" s="85"/>
      <c r="AW412" s="85"/>
    </row>
    <row r="413" spans="45:49">
      <c r="AS413" s="87" t="s">
        <v>656</v>
      </c>
      <c r="AT413" s="88" t="s">
        <v>671</v>
      </c>
      <c r="AU413" s="85"/>
      <c r="AV413" s="85"/>
      <c r="AW413" s="85"/>
    </row>
    <row r="414" spans="45:49">
      <c r="AS414" s="87" t="s">
        <v>656</v>
      </c>
      <c r="AT414" s="88" t="s">
        <v>672</v>
      </c>
      <c r="AU414" s="85"/>
      <c r="AV414" s="85"/>
      <c r="AW414" s="85"/>
    </row>
    <row r="415" spans="45:49">
      <c r="AS415" s="87" t="s">
        <v>673</v>
      </c>
      <c r="AT415" s="88" t="s">
        <v>674</v>
      </c>
      <c r="AU415" s="85"/>
      <c r="AV415" s="85"/>
      <c r="AW415" s="85"/>
    </row>
    <row r="416" spans="45:49">
      <c r="AS416" s="87" t="s">
        <v>673</v>
      </c>
      <c r="AT416" s="88" t="s">
        <v>675</v>
      </c>
      <c r="AU416" s="85"/>
      <c r="AV416" s="85"/>
      <c r="AW416" s="85"/>
    </row>
    <row r="417" spans="45:49">
      <c r="AS417" s="87" t="s">
        <v>673</v>
      </c>
      <c r="AT417" s="88" t="s">
        <v>676</v>
      </c>
      <c r="AU417" s="85"/>
      <c r="AV417" s="85"/>
      <c r="AW417" s="85"/>
    </row>
    <row r="418" spans="45:49">
      <c r="AS418" s="87" t="s">
        <v>673</v>
      </c>
      <c r="AT418" s="88" t="s">
        <v>677</v>
      </c>
      <c r="AU418" s="85"/>
      <c r="AV418" s="85"/>
      <c r="AW418" s="85"/>
    </row>
    <row r="419" spans="45:49">
      <c r="AS419" s="87" t="s">
        <v>673</v>
      </c>
      <c r="AT419" s="88" t="s">
        <v>678</v>
      </c>
      <c r="AU419" s="85"/>
      <c r="AV419" s="85"/>
      <c r="AW419" s="85"/>
    </row>
    <row r="420" spans="45:49">
      <c r="AS420" s="87" t="s">
        <v>673</v>
      </c>
      <c r="AT420" s="88" t="s">
        <v>679</v>
      </c>
      <c r="AU420" s="85"/>
      <c r="AV420" s="85"/>
      <c r="AW420" s="85"/>
    </row>
    <row r="421" spans="45:49">
      <c r="AS421" s="87" t="s">
        <v>673</v>
      </c>
      <c r="AT421" s="88" t="s">
        <v>680</v>
      </c>
      <c r="AU421" s="85"/>
      <c r="AV421" s="85"/>
      <c r="AW421" s="85"/>
    </row>
    <row r="422" spans="45:49">
      <c r="AS422" s="87" t="s">
        <v>673</v>
      </c>
      <c r="AT422" s="88" t="s">
        <v>681</v>
      </c>
      <c r="AU422" s="85"/>
      <c r="AV422" s="85"/>
      <c r="AW422" s="85"/>
    </row>
    <row r="423" spans="45:49">
      <c r="AS423" s="87" t="s">
        <v>673</v>
      </c>
      <c r="AT423" s="88" t="s">
        <v>682</v>
      </c>
      <c r="AU423" s="85"/>
      <c r="AV423" s="85"/>
      <c r="AW423" s="85"/>
    </row>
    <row r="424" spans="45:49">
      <c r="AS424" s="87" t="s">
        <v>673</v>
      </c>
      <c r="AT424" s="88" t="s">
        <v>683</v>
      </c>
      <c r="AU424" s="85"/>
      <c r="AV424" s="85"/>
      <c r="AW424" s="85"/>
    </row>
    <row r="425" spans="45:49">
      <c r="AS425" s="87" t="s">
        <v>673</v>
      </c>
      <c r="AT425" s="88" t="s">
        <v>684</v>
      </c>
      <c r="AU425" s="85"/>
      <c r="AV425" s="85"/>
      <c r="AW425" s="85"/>
    </row>
    <row r="426" spans="45:49">
      <c r="AS426" s="87" t="s">
        <v>685</v>
      </c>
      <c r="AT426" s="88" t="s">
        <v>686</v>
      </c>
      <c r="AU426" s="85"/>
      <c r="AV426" s="85"/>
      <c r="AW426" s="85"/>
    </row>
    <row r="427" spans="45:49">
      <c r="AS427" s="87" t="s">
        <v>685</v>
      </c>
      <c r="AT427" s="88" t="s">
        <v>687</v>
      </c>
      <c r="AU427" s="85"/>
      <c r="AV427" s="85"/>
      <c r="AW427" s="85"/>
    </row>
    <row r="428" spans="45:49">
      <c r="AS428" s="87" t="s">
        <v>685</v>
      </c>
      <c r="AT428" s="88" t="s">
        <v>688</v>
      </c>
      <c r="AU428" s="85"/>
      <c r="AV428" s="85"/>
      <c r="AW428" s="85"/>
    </row>
    <row r="429" spans="45:49">
      <c r="AS429" s="87" t="s">
        <v>685</v>
      </c>
      <c r="AT429" s="88" t="s">
        <v>689</v>
      </c>
      <c r="AU429" s="85"/>
      <c r="AV429" s="85"/>
      <c r="AW429" s="85"/>
    </row>
    <row r="430" spans="45:49">
      <c r="AS430" s="87" t="s">
        <v>685</v>
      </c>
      <c r="AT430" s="88" t="s">
        <v>690</v>
      </c>
      <c r="AU430" s="85"/>
      <c r="AV430" s="85"/>
      <c r="AW430" s="85"/>
    </row>
    <row r="431" spans="45:49">
      <c r="AS431" s="87" t="s">
        <v>685</v>
      </c>
      <c r="AT431" s="88" t="s">
        <v>691</v>
      </c>
      <c r="AU431" s="85"/>
      <c r="AV431" s="85"/>
      <c r="AW431" s="85"/>
    </row>
    <row r="432" spans="45:49">
      <c r="AS432" s="87" t="s">
        <v>685</v>
      </c>
      <c r="AT432" s="88" t="s">
        <v>692</v>
      </c>
      <c r="AU432" s="85"/>
      <c r="AV432" s="85"/>
      <c r="AW432" s="85"/>
    </row>
    <row r="433" spans="45:49">
      <c r="AS433" s="87" t="s">
        <v>685</v>
      </c>
      <c r="AT433" s="88" t="s">
        <v>693</v>
      </c>
      <c r="AU433" s="85"/>
      <c r="AV433" s="85"/>
      <c r="AW433" s="85"/>
    </row>
    <row r="434" spans="45:49">
      <c r="AS434" s="87" t="s">
        <v>694</v>
      </c>
      <c r="AT434" s="88" t="s">
        <v>695</v>
      </c>
      <c r="AU434" s="85"/>
      <c r="AV434" s="85"/>
      <c r="AW434" s="85"/>
    </row>
    <row r="435" spans="45:49">
      <c r="AS435" s="87" t="s">
        <v>694</v>
      </c>
      <c r="AT435" s="88" t="s">
        <v>696</v>
      </c>
      <c r="AU435" s="85"/>
      <c r="AV435" s="85"/>
      <c r="AW435" s="85"/>
    </row>
    <row r="436" spans="45:49">
      <c r="AS436" s="87" t="s">
        <v>694</v>
      </c>
      <c r="AT436" s="88" t="s">
        <v>697</v>
      </c>
      <c r="AU436" s="85"/>
      <c r="AV436" s="85"/>
      <c r="AW436" s="85"/>
    </row>
    <row r="437" spans="45:49">
      <c r="AS437" s="87" t="s">
        <v>694</v>
      </c>
      <c r="AT437" s="88" t="s">
        <v>698</v>
      </c>
      <c r="AU437" s="85"/>
      <c r="AV437" s="85"/>
      <c r="AW437" s="85"/>
    </row>
    <row r="438" spans="45:49">
      <c r="AS438" s="87" t="s">
        <v>694</v>
      </c>
      <c r="AT438" s="88" t="s">
        <v>699</v>
      </c>
      <c r="AU438" s="85"/>
      <c r="AV438" s="85"/>
      <c r="AW438" s="85"/>
    </row>
    <row r="439" spans="45:49">
      <c r="AS439" s="87" t="s">
        <v>694</v>
      </c>
      <c r="AT439" s="88" t="s">
        <v>700</v>
      </c>
      <c r="AU439" s="85"/>
      <c r="AV439" s="85"/>
      <c r="AW439" s="85"/>
    </row>
    <row r="440" spans="45:49">
      <c r="AS440" s="87" t="s">
        <v>694</v>
      </c>
      <c r="AT440" s="88" t="s">
        <v>701</v>
      </c>
      <c r="AU440" s="85"/>
      <c r="AV440" s="85"/>
      <c r="AW440" s="85"/>
    </row>
    <row r="441" spans="45:49">
      <c r="AS441" s="87" t="s">
        <v>694</v>
      </c>
      <c r="AT441" s="88" t="s">
        <v>702</v>
      </c>
      <c r="AU441" s="85"/>
      <c r="AV441" s="85"/>
      <c r="AW441" s="85"/>
    </row>
    <row r="442" spans="45:49">
      <c r="AS442" s="87" t="s">
        <v>694</v>
      </c>
      <c r="AT442" s="88" t="s">
        <v>703</v>
      </c>
      <c r="AU442" s="85"/>
      <c r="AV442" s="85"/>
      <c r="AW442" s="85"/>
    </row>
    <row r="443" spans="45:49">
      <c r="AS443" s="87" t="s">
        <v>694</v>
      </c>
      <c r="AT443" s="88" t="s">
        <v>704</v>
      </c>
      <c r="AU443" s="85"/>
      <c r="AV443" s="85"/>
      <c r="AW443" s="85"/>
    </row>
    <row r="444" spans="45:49">
      <c r="AS444" s="87" t="s">
        <v>694</v>
      </c>
      <c r="AT444" s="88" t="s">
        <v>705</v>
      </c>
      <c r="AU444" s="85"/>
      <c r="AV444" s="85"/>
      <c r="AW444" s="85"/>
    </row>
    <row r="445" spans="45:49">
      <c r="AS445" s="87" t="s">
        <v>706</v>
      </c>
      <c r="AT445" s="88" t="s">
        <v>707</v>
      </c>
      <c r="AU445" s="85"/>
      <c r="AV445" s="85"/>
      <c r="AW445" s="85"/>
    </row>
    <row r="446" spans="45:49">
      <c r="AS446" s="87" t="s">
        <v>706</v>
      </c>
      <c r="AT446" s="88" t="s">
        <v>708</v>
      </c>
      <c r="AU446" s="85"/>
      <c r="AV446" s="85"/>
      <c r="AW446" s="85"/>
    </row>
    <row r="447" spans="45:49">
      <c r="AS447" s="87" t="s">
        <v>706</v>
      </c>
      <c r="AT447" s="88" t="s">
        <v>709</v>
      </c>
      <c r="AU447" s="85"/>
      <c r="AV447" s="85"/>
      <c r="AW447" s="85"/>
    </row>
    <row r="448" spans="45:49">
      <c r="AS448" s="87" t="s">
        <v>706</v>
      </c>
      <c r="AT448" s="88" t="s">
        <v>710</v>
      </c>
      <c r="AU448" s="85"/>
      <c r="AV448" s="85"/>
      <c r="AW448" s="85"/>
    </row>
    <row r="449" spans="45:49">
      <c r="AS449" s="87" t="s">
        <v>706</v>
      </c>
      <c r="AT449" s="88" t="s">
        <v>711</v>
      </c>
      <c r="AU449" s="85"/>
      <c r="AV449" s="85"/>
      <c r="AW449" s="85"/>
    </row>
    <row r="450" spans="45:49">
      <c r="AS450" s="87" t="s">
        <v>706</v>
      </c>
      <c r="AT450" s="88" t="s">
        <v>712</v>
      </c>
      <c r="AU450" s="85"/>
      <c r="AV450" s="85"/>
      <c r="AW450" s="85"/>
    </row>
    <row r="451" spans="45:49">
      <c r="AS451" s="87" t="s">
        <v>706</v>
      </c>
      <c r="AT451" s="88" t="s">
        <v>713</v>
      </c>
      <c r="AU451" s="85"/>
      <c r="AV451" s="85"/>
      <c r="AW451" s="85"/>
    </row>
    <row r="452" spans="45:49">
      <c r="AS452" s="87" t="s">
        <v>706</v>
      </c>
      <c r="AT452" s="88" t="s">
        <v>714</v>
      </c>
      <c r="AU452" s="85"/>
      <c r="AV452" s="85"/>
      <c r="AW452" s="85"/>
    </row>
    <row r="453" spans="45:49">
      <c r="AS453" s="87" t="s">
        <v>706</v>
      </c>
      <c r="AT453" s="88" t="s">
        <v>715</v>
      </c>
      <c r="AU453" s="85"/>
      <c r="AV453" s="85"/>
      <c r="AW453" s="85"/>
    </row>
    <row r="454" spans="45:49">
      <c r="AS454" s="87" t="s">
        <v>706</v>
      </c>
      <c r="AT454" s="88" t="s">
        <v>716</v>
      </c>
      <c r="AU454" s="85"/>
      <c r="AV454" s="85"/>
      <c r="AW454" s="85"/>
    </row>
    <row r="455" spans="45:49">
      <c r="AS455" s="87" t="s">
        <v>706</v>
      </c>
      <c r="AT455" s="88" t="s">
        <v>717</v>
      </c>
      <c r="AU455" s="85"/>
      <c r="AV455" s="85"/>
      <c r="AW455" s="85"/>
    </row>
    <row r="456" spans="45:49">
      <c r="AS456" s="87" t="s">
        <v>706</v>
      </c>
      <c r="AT456" s="88" t="s">
        <v>718</v>
      </c>
      <c r="AU456" s="85"/>
      <c r="AV456" s="85"/>
      <c r="AW456" s="85"/>
    </row>
    <row r="457" spans="45:49">
      <c r="AS457" s="87" t="s">
        <v>706</v>
      </c>
      <c r="AT457" s="88" t="s">
        <v>719</v>
      </c>
      <c r="AU457" s="85"/>
      <c r="AV457" s="85"/>
      <c r="AW457" s="85"/>
    </row>
    <row r="458" spans="45:49">
      <c r="AS458" s="87" t="s">
        <v>706</v>
      </c>
      <c r="AT458" s="88" t="s">
        <v>720</v>
      </c>
      <c r="AU458" s="85"/>
      <c r="AV458" s="85"/>
      <c r="AW458" s="85"/>
    </row>
    <row r="459" spans="45:49">
      <c r="AS459" s="87" t="s">
        <v>706</v>
      </c>
      <c r="AT459" s="88" t="s">
        <v>721</v>
      </c>
      <c r="AU459" s="85"/>
      <c r="AV459" s="85"/>
      <c r="AW459" s="85"/>
    </row>
    <row r="460" spans="45:49">
      <c r="AS460" s="87" t="s">
        <v>706</v>
      </c>
      <c r="AT460" s="88" t="s">
        <v>722</v>
      </c>
      <c r="AU460" s="85"/>
      <c r="AV460" s="85"/>
      <c r="AW460" s="85"/>
    </row>
    <row r="461" spans="45:49">
      <c r="AS461" s="87" t="s">
        <v>706</v>
      </c>
      <c r="AT461" s="88" t="s">
        <v>723</v>
      </c>
      <c r="AU461" s="85"/>
      <c r="AV461" s="85"/>
      <c r="AW461" s="85"/>
    </row>
    <row r="462" spans="45:49">
      <c r="AS462" s="87" t="s">
        <v>706</v>
      </c>
      <c r="AT462" s="88" t="s">
        <v>724</v>
      </c>
      <c r="AU462" s="85"/>
      <c r="AV462" s="85"/>
      <c r="AW462" s="85"/>
    </row>
    <row r="463" spans="45:49">
      <c r="AS463" s="87" t="s">
        <v>706</v>
      </c>
      <c r="AT463" s="88" t="s">
        <v>725</v>
      </c>
      <c r="AU463" s="85"/>
      <c r="AV463" s="85"/>
      <c r="AW463" s="85"/>
    </row>
    <row r="464" spans="45:49">
      <c r="AS464" s="87" t="s">
        <v>706</v>
      </c>
      <c r="AT464" s="88" t="s">
        <v>726</v>
      </c>
      <c r="AU464" s="85"/>
      <c r="AV464" s="85"/>
      <c r="AW464" s="85"/>
    </row>
    <row r="465" spans="45:49">
      <c r="AS465" s="87" t="s">
        <v>706</v>
      </c>
      <c r="AT465" s="88" t="s">
        <v>727</v>
      </c>
      <c r="AU465" s="85"/>
      <c r="AV465" s="85"/>
      <c r="AW465" s="85"/>
    </row>
    <row r="466" spans="45:49">
      <c r="AS466" s="87" t="s">
        <v>706</v>
      </c>
      <c r="AT466" s="88" t="s">
        <v>728</v>
      </c>
      <c r="AU466" s="85"/>
      <c r="AV466" s="85"/>
      <c r="AW466" s="85"/>
    </row>
    <row r="467" spans="45:49">
      <c r="AS467" s="87" t="s">
        <v>706</v>
      </c>
      <c r="AT467" s="88" t="s">
        <v>729</v>
      </c>
      <c r="AU467" s="85"/>
      <c r="AV467" s="85"/>
      <c r="AW467" s="85"/>
    </row>
    <row r="468" spans="45:49">
      <c r="AS468" s="87" t="s">
        <v>706</v>
      </c>
      <c r="AT468" s="88" t="s">
        <v>730</v>
      </c>
      <c r="AU468" s="85"/>
      <c r="AV468" s="85"/>
      <c r="AW468" s="85"/>
    </row>
    <row r="469" spans="45:49">
      <c r="AS469" s="87" t="s">
        <v>706</v>
      </c>
      <c r="AT469" s="88" t="s">
        <v>731</v>
      </c>
      <c r="AU469" s="85"/>
      <c r="AV469" s="85"/>
      <c r="AW469" s="85"/>
    </row>
    <row r="470" spans="45:49">
      <c r="AS470" s="87" t="s">
        <v>706</v>
      </c>
      <c r="AT470" s="88" t="s">
        <v>732</v>
      </c>
      <c r="AU470" s="85"/>
      <c r="AV470" s="85"/>
      <c r="AW470" s="85"/>
    </row>
    <row r="471" spans="45:49">
      <c r="AS471" s="87" t="s">
        <v>706</v>
      </c>
      <c r="AT471" s="88" t="s">
        <v>733</v>
      </c>
      <c r="AU471" s="85"/>
      <c r="AV471" s="85"/>
      <c r="AW471" s="85"/>
    </row>
    <row r="472" spans="45:49">
      <c r="AS472" s="87" t="s">
        <v>706</v>
      </c>
      <c r="AT472" s="88" t="s">
        <v>734</v>
      </c>
      <c r="AU472" s="85"/>
      <c r="AV472" s="85"/>
      <c r="AW472" s="85"/>
    </row>
    <row r="473" spans="45:49">
      <c r="AS473" s="87" t="s">
        <v>706</v>
      </c>
      <c r="AT473" s="88" t="s">
        <v>735</v>
      </c>
      <c r="AU473" s="85"/>
      <c r="AV473" s="85"/>
      <c r="AW473" s="85"/>
    </row>
    <row r="474" spans="45:49">
      <c r="AS474" s="87" t="s">
        <v>706</v>
      </c>
      <c r="AT474" s="88" t="s">
        <v>736</v>
      </c>
      <c r="AU474" s="85"/>
      <c r="AV474" s="85"/>
      <c r="AW474" s="85"/>
    </row>
    <row r="475" spans="45:49">
      <c r="AS475" s="108" t="s">
        <v>737</v>
      </c>
      <c r="AT475" s="88" t="s">
        <v>738</v>
      </c>
      <c r="AU475" s="85"/>
      <c r="AV475" s="85"/>
      <c r="AW475" s="85"/>
    </row>
    <row r="476" spans="45:49">
      <c r="AS476" s="108" t="s">
        <v>737</v>
      </c>
      <c r="AT476" s="88" t="s">
        <v>739</v>
      </c>
      <c r="AU476" s="85"/>
      <c r="AV476" s="85"/>
      <c r="AW476" s="85"/>
    </row>
    <row r="477" spans="45:49">
      <c r="AS477" s="108" t="s">
        <v>737</v>
      </c>
      <c r="AT477" s="88" t="s">
        <v>740</v>
      </c>
      <c r="AU477" s="85"/>
      <c r="AV477" s="85"/>
      <c r="AW477" s="85"/>
    </row>
    <row r="478" spans="45:49">
      <c r="AS478" s="108" t="s">
        <v>737</v>
      </c>
      <c r="AT478" s="88" t="s">
        <v>741</v>
      </c>
      <c r="AU478" s="85"/>
      <c r="AV478" s="85"/>
      <c r="AW478" s="85"/>
    </row>
    <row r="479" spans="45:49">
      <c r="AS479" s="87" t="s">
        <v>742</v>
      </c>
      <c r="AT479" s="88" t="s">
        <v>743</v>
      </c>
      <c r="AU479" s="85"/>
      <c r="AV479" s="85"/>
      <c r="AW479" s="85"/>
    </row>
    <row r="480" spans="45:49">
      <c r="AS480" s="87" t="s">
        <v>742</v>
      </c>
      <c r="AT480" s="88" t="s">
        <v>744</v>
      </c>
      <c r="AU480" s="85"/>
      <c r="AV480" s="85"/>
      <c r="AW480" s="85"/>
    </row>
    <row r="481" spans="45:49">
      <c r="AS481" s="87" t="s">
        <v>742</v>
      </c>
      <c r="AT481" s="88" t="s">
        <v>745</v>
      </c>
      <c r="AU481" s="85"/>
      <c r="AV481" s="85"/>
      <c r="AW481" s="85"/>
    </row>
    <row r="482" spans="45:49">
      <c r="AS482" s="87" t="s">
        <v>742</v>
      </c>
      <c r="AT482" s="88" t="s">
        <v>746</v>
      </c>
      <c r="AU482" s="85"/>
      <c r="AV482" s="85"/>
      <c r="AW482" s="85"/>
    </row>
    <row r="483" spans="45:49">
      <c r="AS483" s="87" t="s">
        <v>742</v>
      </c>
      <c r="AT483" s="88" t="s">
        <v>747</v>
      </c>
      <c r="AU483" s="85"/>
      <c r="AV483" s="85"/>
      <c r="AW483" s="85"/>
    </row>
    <row r="484" spans="45:49">
      <c r="AS484" s="87" t="s">
        <v>742</v>
      </c>
      <c r="AT484" s="88" t="s">
        <v>748</v>
      </c>
      <c r="AU484" s="85"/>
      <c r="AV484" s="85"/>
      <c r="AW484" s="85"/>
    </row>
    <row r="485" spans="45:49">
      <c r="AS485" s="87" t="s">
        <v>742</v>
      </c>
      <c r="AT485" s="88" t="s">
        <v>749</v>
      </c>
      <c r="AU485" s="85"/>
      <c r="AV485" s="85"/>
      <c r="AW485" s="85"/>
    </row>
    <row r="486" spans="45:49">
      <c r="AS486" s="87" t="s">
        <v>742</v>
      </c>
      <c r="AT486" s="88" t="s">
        <v>750</v>
      </c>
      <c r="AU486" s="85"/>
      <c r="AV486" s="85"/>
      <c r="AW486" s="85"/>
    </row>
    <row r="487" spans="45:49">
      <c r="AS487" s="87" t="s">
        <v>742</v>
      </c>
      <c r="AT487" s="88" t="s">
        <v>751</v>
      </c>
      <c r="AU487" s="85"/>
      <c r="AV487" s="85"/>
      <c r="AW487" s="85"/>
    </row>
    <row r="488" spans="45:49">
      <c r="AS488" s="87" t="s">
        <v>742</v>
      </c>
      <c r="AT488" s="88" t="s">
        <v>752</v>
      </c>
      <c r="AU488" s="85"/>
      <c r="AV488" s="85"/>
      <c r="AW488" s="85"/>
    </row>
    <row r="489" spans="45:49">
      <c r="AS489" s="87" t="s">
        <v>742</v>
      </c>
      <c r="AT489" s="88" t="s">
        <v>753</v>
      </c>
      <c r="AU489" s="85"/>
      <c r="AV489" s="85"/>
      <c r="AW489" s="85"/>
    </row>
    <row r="490" spans="45:49">
      <c r="AS490" s="87" t="s">
        <v>742</v>
      </c>
      <c r="AT490" s="88" t="s">
        <v>754</v>
      </c>
      <c r="AU490" s="85"/>
      <c r="AV490" s="85"/>
      <c r="AW490" s="85"/>
    </row>
    <row r="491" spans="45:49">
      <c r="AS491" s="87" t="s">
        <v>742</v>
      </c>
      <c r="AT491" s="88" t="s">
        <v>755</v>
      </c>
      <c r="AU491" s="85"/>
      <c r="AV491" s="85"/>
      <c r="AW491" s="85"/>
    </row>
    <row r="492" spans="45:49">
      <c r="AS492" s="87" t="s">
        <v>742</v>
      </c>
      <c r="AT492" s="88" t="s">
        <v>756</v>
      </c>
      <c r="AU492" s="85"/>
      <c r="AV492" s="85"/>
      <c r="AW492" s="85"/>
    </row>
    <row r="493" spans="45:49">
      <c r="AS493" s="87" t="s">
        <v>742</v>
      </c>
      <c r="AT493" s="88" t="s">
        <v>757</v>
      </c>
      <c r="AU493" s="85"/>
      <c r="AV493" s="85"/>
      <c r="AW493" s="85"/>
    </row>
    <row r="494" spans="45:49">
      <c r="AS494" s="87" t="s">
        <v>742</v>
      </c>
      <c r="AT494" s="88" t="s">
        <v>758</v>
      </c>
      <c r="AU494" s="85"/>
      <c r="AV494" s="85"/>
      <c r="AW494" s="85"/>
    </row>
    <row r="495" spans="45:49">
      <c r="AS495" s="87" t="s">
        <v>742</v>
      </c>
      <c r="AT495" s="88" t="s">
        <v>759</v>
      </c>
      <c r="AU495" s="85"/>
      <c r="AV495" s="85"/>
      <c r="AW495" s="85"/>
    </row>
    <row r="496" spans="45:49">
      <c r="AS496" s="87" t="s">
        <v>742</v>
      </c>
      <c r="AT496" s="88" t="s">
        <v>760</v>
      </c>
      <c r="AU496" s="85"/>
      <c r="AV496" s="85"/>
      <c r="AW496" s="85"/>
    </row>
    <row r="497" spans="45:49">
      <c r="AS497" s="87" t="s">
        <v>742</v>
      </c>
      <c r="AT497" s="88" t="s">
        <v>761</v>
      </c>
      <c r="AU497" s="85"/>
      <c r="AV497" s="85"/>
      <c r="AW497" s="85"/>
    </row>
    <row r="498" spans="45:49">
      <c r="AS498" s="87" t="s">
        <v>742</v>
      </c>
      <c r="AT498" s="88" t="s">
        <v>762</v>
      </c>
      <c r="AU498" s="85"/>
      <c r="AV498" s="85"/>
      <c r="AW498" s="85"/>
    </row>
    <row r="499" spans="45:49">
      <c r="AS499" s="87" t="s">
        <v>742</v>
      </c>
      <c r="AT499" s="88" t="s">
        <v>763</v>
      </c>
      <c r="AU499" s="85"/>
      <c r="AV499" s="85"/>
      <c r="AW499" s="85"/>
    </row>
    <row r="500" spans="45:49">
      <c r="AS500" s="87" t="s">
        <v>742</v>
      </c>
      <c r="AT500" s="88" t="s">
        <v>764</v>
      </c>
      <c r="AU500" s="85"/>
      <c r="AV500" s="85"/>
      <c r="AW500" s="85"/>
    </row>
    <row r="501" spans="45:49">
      <c r="AS501" s="87" t="s">
        <v>765</v>
      </c>
      <c r="AT501" s="88" t="s">
        <v>766</v>
      </c>
      <c r="AU501" s="85"/>
      <c r="AV501" s="85"/>
      <c r="AW501" s="85"/>
    </row>
    <row r="502" spans="45:49">
      <c r="AS502" s="87" t="s">
        <v>765</v>
      </c>
      <c r="AT502" s="88" t="s">
        <v>767</v>
      </c>
      <c r="AU502" s="85"/>
      <c r="AV502" s="85"/>
      <c r="AW502" s="85"/>
    </row>
    <row r="503" spans="45:49">
      <c r="AS503" s="87" t="s">
        <v>765</v>
      </c>
      <c r="AT503" s="88" t="s">
        <v>768</v>
      </c>
      <c r="AU503" s="85"/>
      <c r="AV503" s="85"/>
      <c r="AW503" s="85"/>
    </row>
    <row r="504" spans="45:49">
      <c r="AS504" s="87" t="s">
        <v>765</v>
      </c>
      <c r="AT504" s="88" t="s">
        <v>769</v>
      </c>
      <c r="AU504" s="85"/>
      <c r="AV504" s="85"/>
      <c r="AW504" s="85"/>
    </row>
    <row r="505" spans="45:49">
      <c r="AS505" s="87" t="s">
        <v>765</v>
      </c>
      <c r="AT505" s="88" t="s">
        <v>770</v>
      </c>
      <c r="AU505" s="85"/>
      <c r="AV505" s="85"/>
      <c r="AW505" s="85"/>
    </row>
    <row r="506" spans="45:49">
      <c r="AS506" s="87" t="s">
        <v>765</v>
      </c>
      <c r="AT506" s="88" t="s">
        <v>771</v>
      </c>
      <c r="AU506" s="85"/>
      <c r="AV506" s="85"/>
      <c r="AW506" s="85"/>
    </row>
    <row r="507" spans="45:49">
      <c r="AS507" s="87" t="s">
        <v>765</v>
      </c>
      <c r="AT507" s="88" t="s">
        <v>772</v>
      </c>
      <c r="AU507" s="85"/>
      <c r="AV507" s="85"/>
      <c r="AW507" s="85"/>
    </row>
    <row r="508" spans="45:49">
      <c r="AS508" s="87" t="s">
        <v>765</v>
      </c>
      <c r="AT508" s="88" t="s">
        <v>773</v>
      </c>
      <c r="AU508" s="85"/>
      <c r="AV508" s="85"/>
      <c r="AW508" s="85"/>
    </row>
    <row r="509" spans="45:49">
      <c r="AS509" s="87" t="s">
        <v>765</v>
      </c>
      <c r="AT509" s="88" t="s">
        <v>774</v>
      </c>
      <c r="AU509" s="85"/>
      <c r="AV509" s="85"/>
      <c r="AW509" s="85"/>
    </row>
    <row r="510" spans="45:49">
      <c r="AS510" s="87" t="s">
        <v>765</v>
      </c>
      <c r="AT510" s="88" t="s">
        <v>775</v>
      </c>
      <c r="AU510" s="85"/>
      <c r="AV510" s="85"/>
      <c r="AW510" s="85"/>
    </row>
    <row r="511" spans="45:49">
      <c r="AS511" s="87" t="s">
        <v>765</v>
      </c>
      <c r="AT511" s="88" t="s">
        <v>776</v>
      </c>
      <c r="AU511" s="85"/>
      <c r="AV511" s="85"/>
      <c r="AW511" s="85"/>
    </row>
    <row r="512" spans="45:49">
      <c r="AS512" s="87" t="s">
        <v>765</v>
      </c>
      <c r="AT512" s="88" t="s">
        <v>777</v>
      </c>
      <c r="AU512" s="85"/>
      <c r="AV512" s="85"/>
      <c r="AW512" s="85"/>
    </row>
    <row r="513" spans="45:49">
      <c r="AS513" s="87" t="s">
        <v>765</v>
      </c>
      <c r="AT513" s="88" t="s">
        <v>778</v>
      </c>
      <c r="AU513" s="85"/>
      <c r="AV513" s="85"/>
      <c r="AW513" s="85"/>
    </row>
    <row r="514" spans="45:49">
      <c r="AS514" s="87" t="s">
        <v>765</v>
      </c>
      <c r="AT514" s="88" t="s">
        <v>779</v>
      </c>
      <c r="AU514" s="85"/>
      <c r="AV514" s="85"/>
      <c r="AW514" s="85"/>
    </row>
    <row r="515" spans="45:49">
      <c r="AS515" s="87" t="s">
        <v>765</v>
      </c>
      <c r="AT515" s="88" t="s">
        <v>780</v>
      </c>
      <c r="AU515" s="85"/>
      <c r="AV515" s="85"/>
      <c r="AW515" s="85"/>
    </row>
    <row r="516" spans="45:49">
      <c r="AS516" s="87" t="s">
        <v>765</v>
      </c>
      <c r="AT516" s="88" t="s">
        <v>781</v>
      </c>
      <c r="AU516" s="85"/>
      <c r="AV516" s="85"/>
      <c r="AW516" s="85"/>
    </row>
    <row r="517" spans="45:49">
      <c r="AS517" s="87" t="s">
        <v>765</v>
      </c>
      <c r="AT517" s="88" t="s">
        <v>782</v>
      </c>
      <c r="AU517" s="85"/>
      <c r="AV517" s="85"/>
      <c r="AW517" s="85"/>
    </row>
    <row r="518" spans="45:49">
      <c r="AS518" s="87" t="s">
        <v>765</v>
      </c>
      <c r="AT518" s="88" t="s">
        <v>783</v>
      </c>
      <c r="AU518" s="85"/>
      <c r="AV518" s="85"/>
      <c r="AW518" s="85"/>
    </row>
    <row r="519" spans="45:49">
      <c r="AS519" s="87" t="s">
        <v>765</v>
      </c>
      <c r="AT519" s="88" t="s">
        <v>784</v>
      </c>
      <c r="AU519" s="85"/>
      <c r="AV519" s="85"/>
      <c r="AW519" s="85"/>
    </row>
    <row r="520" spans="45:49">
      <c r="AS520" s="87" t="s">
        <v>765</v>
      </c>
      <c r="AT520" s="88" t="s">
        <v>785</v>
      </c>
      <c r="AU520" s="85"/>
      <c r="AV520" s="85"/>
      <c r="AW520" s="85"/>
    </row>
    <row r="521" spans="45:49">
      <c r="AS521" s="87" t="s">
        <v>765</v>
      </c>
      <c r="AT521" s="88" t="s">
        <v>786</v>
      </c>
      <c r="AU521" s="85"/>
      <c r="AV521" s="85"/>
      <c r="AW521" s="85"/>
    </row>
    <row r="522" spans="45:49">
      <c r="AS522" s="87" t="s">
        <v>765</v>
      </c>
      <c r="AT522" s="88" t="s">
        <v>787</v>
      </c>
      <c r="AU522" s="85"/>
      <c r="AV522" s="85"/>
      <c r="AW522" s="85"/>
    </row>
    <row r="523" spans="45:49">
      <c r="AS523" s="87" t="s">
        <v>765</v>
      </c>
      <c r="AT523" s="88" t="s">
        <v>788</v>
      </c>
      <c r="AU523" s="85"/>
      <c r="AV523" s="85"/>
      <c r="AW523" s="85"/>
    </row>
    <row r="524" spans="45:49">
      <c r="AS524" s="87" t="s">
        <v>765</v>
      </c>
      <c r="AT524" s="88" t="s">
        <v>789</v>
      </c>
      <c r="AU524" s="85"/>
      <c r="AV524" s="85"/>
      <c r="AW524" s="85"/>
    </row>
    <row r="525" spans="45:49">
      <c r="AS525" s="87" t="s">
        <v>765</v>
      </c>
      <c r="AT525" s="88" t="s">
        <v>790</v>
      </c>
      <c r="AU525" s="85"/>
      <c r="AV525" s="85"/>
      <c r="AW525" s="85"/>
    </row>
    <row r="526" spans="45:49">
      <c r="AS526" s="87" t="s">
        <v>765</v>
      </c>
      <c r="AT526" s="88" t="s">
        <v>791</v>
      </c>
      <c r="AU526" s="85"/>
      <c r="AV526" s="85"/>
      <c r="AW526" s="85"/>
    </row>
    <row r="527" spans="45:49">
      <c r="AS527" s="87" t="s">
        <v>765</v>
      </c>
      <c r="AT527" s="88" t="s">
        <v>792</v>
      </c>
      <c r="AU527" s="85"/>
      <c r="AV527" s="85"/>
      <c r="AW527" s="85"/>
    </row>
    <row r="528" spans="45:49">
      <c r="AS528" s="87" t="s">
        <v>765</v>
      </c>
      <c r="AT528" s="88" t="s">
        <v>793</v>
      </c>
      <c r="AU528" s="85"/>
      <c r="AV528" s="85"/>
      <c r="AW528" s="85"/>
    </row>
    <row r="529" spans="45:49">
      <c r="AS529" s="87" t="s">
        <v>765</v>
      </c>
      <c r="AT529" s="88" t="s">
        <v>794</v>
      </c>
      <c r="AU529" s="85"/>
      <c r="AV529" s="85"/>
      <c r="AW529" s="85"/>
    </row>
    <row r="530" spans="45:49">
      <c r="AS530" s="87" t="s">
        <v>765</v>
      </c>
      <c r="AT530" s="88" t="s">
        <v>795</v>
      </c>
      <c r="AU530" s="85"/>
      <c r="AV530" s="85"/>
      <c r="AW530" s="85"/>
    </row>
    <row r="531" spans="45:49">
      <c r="AS531" s="87" t="s">
        <v>765</v>
      </c>
      <c r="AT531" s="88" t="s">
        <v>796</v>
      </c>
      <c r="AU531" s="85"/>
      <c r="AV531" s="85"/>
      <c r="AW531" s="85"/>
    </row>
    <row r="532" spans="45:49">
      <c r="AS532" s="87" t="s">
        <v>765</v>
      </c>
      <c r="AT532" s="88" t="s">
        <v>797</v>
      </c>
      <c r="AU532" s="85"/>
      <c r="AV532" s="85"/>
      <c r="AW532" s="85"/>
    </row>
    <row r="533" spans="45:49">
      <c r="AS533" s="87" t="s">
        <v>765</v>
      </c>
      <c r="AT533" s="88" t="s">
        <v>798</v>
      </c>
      <c r="AU533" s="85"/>
      <c r="AV533" s="85"/>
      <c r="AW533" s="85"/>
    </row>
    <row r="534" spans="45:49">
      <c r="AS534" s="87" t="s">
        <v>799</v>
      </c>
      <c r="AT534" s="88" t="s">
        <v>392</v>
      </c>
      <c r="AU534" s="85"/>
      <c r="AV534" s="85"/>
      <c r="AW534" s="85"/>
    </row>
    <row r="535" spans="45:49">
      <c r="AS535" s="87" t="s">
        <v>799</v>
      </c>
      <c r="AT535" s="88" t="s">
        <v>394</v>
      </c>
      <c r="AU535" s="85"/>
      <c r="AV535" s="85"/>
      <c r="AW535" s="85"/>
    </row>
    <row r="536" spans="45:49">
      <c r="AS536" s="87" t="s">
        <v>799</v>
      </c>
      <c r="AT536" s="88" t="s">
        <v>398</v>
      </c>
      <c r="AU536" s="85"/>
      <c r="AV536" s="85"/>
      <c r="AW536" s="85"/>
    </row>
    <row r="537" spans="45:49">
      <c r="AS537" s="87" t="s">
        <v>799</v>
      </c>
      <c r="AT537" s="88" t="s">
        <v>401</v>
      </c>
      <c r="AU537" s="85"/>
      <c r="AV537" s="85"/>
      <c r="AW537" s="85"/>
    </row>
    <row r="538" spans="45:49">
      <c r="AS538" s="87" t="s">
        <v>800</v>
      </c>
      <c r="AT538" s="88" t="s">
        <v>801</v>
      </c>
      <c r="AU538" s="85"/>
      <c r="AV538" s="85"/>
      <c r="AW538" s="85"/>
    </row>
    <row r="539" spans="45:49">
      <c r="AS539" s="87" t="s">
        <v>800</v>
      </c>
      <c r="AT539" s="88" t="s">
        <v>802</v>
      </c>
      <c r="AU539" s="85"/>
      <c r="AV539" s="85"/>
      <c r="AW539" s="85"/>
    </row>
    <row r="540" spans="45:49">
      <c r="AS540" s="87" t="s">
        <v>800</v>
      </c>
      <c r="AT540" s="88" t="s">
        <v>803</v>
      </c>
      <c r="AU540" s="85"/>
      <c r="AV540" s="85"/>
      <c r="AW540" s="85"/>
    </row>
    <row r="541" spans="45:49">
      <c r="AS541" s="87" t="s">
        <v>800</v>
      </c>
      <c r="AT541" s="88" t="s">
        <v>804</v>
      </c>
      <c r="AU541" s="85"/>
      <c r="AV541" s="85"/>
      <c r="AW541" s="85"/>
    </row>
    <row r="542" spans="45:49">
      <c r="AS542" s="87" t="s">
        <v>800</v>
      </c>
      <c r="AT542" s="88" t="s">
        <v>805</v>
      </c>
      <c r="AU542" s="85"/>
      <c r="AV542" s="85"/>
      <c r="AW542" s="85"/>
    </row>
    <row r="543" spans="45:49">
      <c r="AS543" s="87" t="s">
        <v>800</v>
      </c>
      <c r="AT543" s="88" t="s">
        <v>806</v>
      </c>
      <c r="AU543" s="85"/>
      <c r="AV543" s="85"/>
      <c r="AW543" s="85"/>
    </row>
    <row r="544" spans="45:49">
      <c r="AS544" s="87" t="s">
        <v>800</v>
      </c>
      <c r="AT544" s="88" t="s">
        <v>807</v>
      </c>
      <c r="AU544" s="85"/>
      <c r="AV544" s="85"/>
      <c r="AW544" s="85"/>
    </row>
    <row r="545" spans="45:49">
      <c r="AS545" s="87" t="s">
        <v>800</v>
      </c>
      <c r="AT545" s="88" t="s">
        <v>808</v>
      </c>
      <c r="AU545" s="85"/>
      <c r="AV545" s="85"/>
      <c r="AW545" s="85"/>
    </row>
    <row r="546" spans="45:49">
      <c r="AS546" s="87" t="s">
        <v>800</v>
      </c>
      <c r="AT546" s="88" t="s">
        <v>809</v>
      </c>
      <c r="AU546" s="85"/>
      <c r="AV546" s="85"/>
      <c r="AW546" s="85"/>
    </row>
    <row r="547" spans="45:49">
      <c r="AS547" s="87" t="s">
        <v>800</v>
      </c>
      <c r="AT547" s="88" t="s">
        <v>810</v>
      </c>
      <c r="AU547" s="85"/>
      <c r="AV547" s="85"/>
      <c r="AW547" s="85"/>
    </row>
    <row r="548" spans="45:49">
      <c r="AS548" s="87" t="s">
        <v>800</v>
      </c>
      <c r="AT548" s="88" t="s">
        <v>811</v>
      </c>
      <c r="AU548" s="85"/>
      <c r="AV548" s="85"/>
      <c r="AW548" s="85"/>
    </row>
    <row r="549" spans="45:49">
      <c r="AS549" s="87" t="s">
        <v>800</v>
      </c>
      <c r="AT549" s="88" t="s">
        <v>812</v>
      </c>
      <c r="AU549" s="85"/>
      <c r="AV549" s="85"/>
      <c r="AW549" s="85"/>
    </row>
    <row r="550" spans="45:49">
      <c r="AS550" s="87" t="s">
        <v>800</v>
      </c>
      <c r="AT550" s="88" t="s">
        <v>813</v>
      </c>
      <c r="AU550" s="85"/>
      <c r="AV550" s="85"/>
      <c r="AW550" s="85"/>
    </row>
    <row r="551" spans="45:49">
      <c r="AS551" s="87" t="s">
        <v>800</v>
      </c>
      <c r="AT551" s="88" t="s">
        <v>814</v>
      </c>
      <c r="AU551" s="85"/>
      <c r="AV551" s="85"/>
      <c r="AW551" s="85"/>
    </row>
    <row r="552" spans="45:49">
      <c r="AS552" s="87" t="s">
        <v>800</v>
      </c>
      <c r="AT552" s="88" t="s">
        <v>815</v>
      </c>
      <c r="AU552" s="85"/>
      <c r="AV552" s="85"/>
      <c r="AW552" s="85"/>
    </row>
    <row r="553" spans="45:49">
      <c r="AS553" s="87" t="s">
        <v>800</v>
      </c>
      <c r="AT553" s="88" t="s">
        <v>816</v>
      </c>
      <c r="AU553" s="85"/>
      <c r="AV553" s="85"/>
      <c r="AW553" s="85"/>
    </row>
    <row r="554" spans="45:49">
      <c r="AS554" s="87" t="s">
        <v>800</v>
      </c>
      <c r="AT554" s="88" t="s">
        <v>817</v>
      </c>
      <c r="AU554" s="85"/>
      <c r="AV554" s="85"/>
      <c r="AW554" s="85"/>
    </row>
    <row r="555" spans="45:49">
      <c r="AS555" s="87" t="s">
        <v>800</v>
      </c>
      <c r="AT555" s="88" t="s">
        <v>818</v>
      </c>
      <c r="AU555" s="85"/>
      <c r="AV555" s="85"/>
      <c r="AW555" s="85"/>
    </row>
    <row r="556" spans="45:49">
      <c r="AS556" s="87" t="s">
        <v>800</v>
      </c>
      <c r="AT556" s="88" t="s">
        <v>819</v>
      </c>
      <c r="AU556" s="85"/>
      <c r="AV556" s="85"/>
      <c r="AW556" s="85"/>
    </row>
    <row r="557" spans="45:49">
      <c r="AS557" s="87" t="s">
        <v>800</v>
      </c>
      <c r="AT557" s="88" t="s">
        <v>820</v>
      </c>
      <c r="AU557" s="85"/>
      <c r="AV557" s="85"/>
      <c r="AW557" s="85"/>
    </row>
    <row r="558" spans="45:49">
      <c r="AS558" s="87" t="s">
        <v>800</v>
      </c>
      <c r="AT558" s="88" t="s">
        <v>821</v>
      </c>
      <c r="AU558" s="85"/>
      <c r="AV558" s="85"/>
      <c r="AW558" s="85"/>
    </row>
    <row r="559" spans="45:49">
      <c r="AS559" s="87" t="s">
        <v>800</v>
      </c>
      <c r="AT559" s="88" t="s">
        <v>822</v>
      </c>
      <c r="AU559" s="85"/>
      <c r="AV559" s="85"/>
      <c r="AW559" s="85"/>
    </row>
    <row r="560" spans="45:49">
      <c r="AS560" s="87" t="s">
        <v>800</v>
      </c>
      <c r="AT560" s="88" t="s">
        <v>823</v>
      </c>
      <c r="AU560" s="85"/>
      <c r="AV560" s="85"/>
      <c r="AW560" s="85"/>
    </row>
    <row r="561" spans="45:49">
      <c r="AS561" s="87" t="s">
        <v>800</v>
      </c>
      <c r="AT561" s="88" t="s">
        <v>824</v>
      </c>
      <c r="AU561" s="85"/>
      <c r="AV561" s="85"/>
      <c r="AW561" s="85"/>
    </row>
    <row r="562" spans="45:49">
      <c r="AS562" s="87" t="s">
        <v>800</v>
      </c>
      <c r="AT562" s="88" t="s">
        <v>825</v>
      </c>
      <c r="AU562" s="85"/>
      <c r="AV562" s="85"/>
      <c r="AW562" s="85"/>
    </row>
    <row r="563" spans="45:49">
      <c r="AS563" s="87" t="s">
        <v>800</v>
      </c>
      <c r="AT563" s="88" t="s">
        <v>826</v>
      </c>
      <c r="AU563" s="85"/>
      <c r="AV563" s="85"/>
      <c r="AW563" s="85"/>
    </row>
    <row r="564" spans="45:49">
      <c r="AS564" s="87" t="s">
        <v>800</v>
      </c>
      <c r="AT564" s="88" t="s">
        <v>827</v>
      </c>
      <c r="AU564" s="85"/>
      <c r="AV564" s="85"/>
      <c r="AW564" s="85"/>
    </row>
    <row r="565" spans="45:49">
      <c r="AS565" s="87" t="s">
        <v>800</v>
      </c>
      <c r="AT565" s="88" t="s">
        <v>828</v>
      </c>
      <c r="AU565" s="85"/>
      <c r="AV565" s="85"/>
      <c r="AW565" s="85"/>
    </row>
    <row r="566" spans="45:49">
      <c r="AS566" s="87" t="s">
        <v>800</v>
      </c>
      <c r="AT566" s="88" t="s">
        <v>829</v>
      </c>
      <c r="AU566" s="85"/>
      <c r="AV566" s="85"/>
      <c r="AW566" s="85"/>
    </row>
    <row r="567" spans="45:49">
      <c r="AS567" s="87" t="s">
        <v>800</v>
      </c>
      <c r="AT567" s="88" t="s">
        <v>830</v>
      </c>
      <c r="AU567" s="85"/>
      <c r="AV567" s="85"/>
      <c r="AW567" s="85"/>
    </row>
    <row r="568" spans="45:49">
      <c r="AS568" s="87" t="s">
        <v>800</v>
      </c>
      <c r="AT568" s="88" t="s">
        <v>831</v>
      </c>
      <c r="AU568" s="85"/>
      <c r="AV568" s="85"/>
      <c r="AW568" s="85"/>
    </row>
    <row r="569" spans="45:49">
      <c r="AS569" s="87" t="s">
        <v>800</v>
      </c>
      <c r="AT569" s="88" t="s">
        <v>832</v>
      </c>
      <c r="AU569" s="85"/>
      <c r="AV569" s="85"/>
      <c r="AW569" s="85"/>
    </row>
    <row r="570" spans="45:49">
      <c r="AS570" s="87" t="s">
        <v>833</v>
      </c>
      <c r="AT570" s="88" t="s">
        <v>834</v>
      </c>
      <c r="AU570" s="85"/>
      <c r="AV570" s="85"/>
      <c r="AW570" s="85"/>
    </row>
    <row r="571" spans="45:49">
      <c r="AS571" s="87" t="s">
        <v>833</v>
      </c>
      <c r="AT571" s="88" t="s">
        <v>835</v>
      </c>
      <c r="AU571" s="85"/>
      <c r="AV571" s="85"/>
      <c r="AW571" s="85"/>
    </row>
    <row r="572" spans="45:49">
      <c r="AS572" s="87" t="s">
        <v>833</v>
      </c>
      <c r="AT572" s="88" t="s">
        <v>836</v>
      </c>
      <c r="AU572" s="85"/>
      <c r="AV572" s="85"/>
      <c r="AW572" s="85"/>
    </row>
    <row r="573" spans="45:49">
      <c r="AS573" s="87" t="s">
        <v>833</v>
      </c>
      <c r="AT573" s="88" t="s">
        <v>837</v>
      </c>
      <c r="AU573" s="85"/>
      <c r="AV573" s="85"/>
      <c r="AW573" s="85"/>
    </row>
    <row r="574" spans="45:49">
      <c r="AS574" s="87" t="s">
        <v>833</v>
      </c>
      <c r="AT574" s="88" t="s">
        <v>838</v>
      </c>
      <c r="AU574" s="85"/>
      <c r="AV574" s="85"/>
      <c r="AW574" s="85"/>
    </row>
    <row r="575" spans="45:49">
      <c r="AS575" s="87" t="s">
        <v>833</v>
      </c>
      <c r="AT575" s="88" t="s">
        <v>839</v>
      </c>
      <c r="AU575" s="85"/>
      <c r="AV575" s="85"/>
      <c r="AW575" s="85"/>
    </row>
    <row r="576" spans="45:49">
      <c r="AS576" s="87" t="s">
        <v>833</v>
      </c>
      <c r="AT576" s="88" t="s">
        <v>840</v>
      </c>
      <c r="AU576" s="85"/>
      <c r="AV576" s="85"/>
      <c r="AW576" s="85"/>
    </row>
    <row r="577" spans="45:49">
      <c r="AS577" s="87" t="s">
        <v>833</v>
      </c>
      <c r="AT577" s="106" t="s">
        <v>841</v>
      </c>
      <c r="AU577" s="85"/>
      <c r="AV577" s="85"/>
      <c r="AW577" s="85"/>
    </row>
    <row r="578" spans="45:49">
      <c r="AS578" s="87" t="s">
        <v>833</v>
      </c>
      <c r="AT578" s="88" t="s">
        <v>842</v>
      </c>
      <c r="AU578" s="85"/>
      <c r="AV578" s="85"/>
      <c r="AW578" s="85"/>
    </row>
    <row r="579" spans="45:49">
      <c r="AS579" s="87" t="s">
        <v>833</v>
      </c>
      <c r="AT579" s="88" t="s">
        <v>843</v>
      </c>
      <c r="AU579" s="85"/>
      <c r="AV579" s="85"/>
      <c r="AW579" s="85"/>
    </row>
    <row r="580" spans="45:49">
      <c r="AS580" s="87" t="s">
        <v>833</v>
      </c>
      <c r="AT580" s="88" t="s">
        <v>844</v>
      </c>
      <c r="AU580" s="85"/>
      <c r="AV580" s="85"/>
      <c r="AW580" s="85"/>
    </row>
    <row r="581" spans="45:49">
      <c r="AS581" s="87" t="s">
        <v>833</v>
      </c>
      <c r="AT581" s="88" t="s">
        <v>845</v>
      </c>
      <c r="AU581" s="85"/>
      <c r="AV581" s="85"/>
      <c r="AW581" s="85"/>
    </row>
    <row r="582" spans="45:49">
      <c r="AS582" s="87" t="s">
        <v>833</v>
      </c>
      <c r="AT582" s="88" t="s">
        <v>846</v>
      </c>
      <c r="AU582" s="85"/>
      <c r="AV582" s="85"/>
      <c r="AW582" s="85"/>
    </row>
    <row r="583" spans="45:49">
      <c r="AS583" s="87" t="s">
        <v>833</v>
      </c>
      <c r="AT583" s="88" t="s">
        <v>847</v>
      </c>
      <c r="AU583" s="85"/>
      <c r="AV583" s="85"/>
      <c r="AW583" s="85"/>
    </row>
    <row r="584" spans="45:49">
      <c r="AS584" s="87" t="s">
        <v>833</v>
      </c>
      <c r="AT584" s="88" t="s">
        <v>848</v>
      </c>
      <c r="AU584" s="85"/>
      <c r="AV584" s="85"/>
      <c r="AW584" s="85"/>
    </row>
    <row r="585" spans="45:49">
      <c r="AS585" s="87" t="s">
        <v>833</v>
      </c>
      <c r="AT585" s="88" t="s">
        <v>849</v>
      </c>
      <c r="AU585" s="85"/>
      <c r="AV585" s="85"/>
      <c r="AW585" s="85"/>
    </row>
    <row r="586" spans="45:49">
      <c r="AS586" s="87" t="s">
        <v>833</v>
      </c>
      <c r="AT586" s="88" t="s">
        <v>850</v>
      </c>
      <c r="AU586" s="85"/>
      <c r="AV586" s="85"/>
      <c r="AW586" s="85"/>
    </row>
    <row r="587" spans="45:49">
      <c r="AS587" s="87" t="s">
        <v>833</v>
      </c>
      <c r="AT587" s="88" t="s">
        <v>851</v>
      </c>
      <c r="AU587" s="85"/>
      <c r="AV587" s="85"/>
      <c r="AW587" s="85"/>
    </row>
    <row r="588" spans="45:49">
      <c r="AS588" s="87" t="s">
        <v>833</v>
      </c>
      <c r="AT588" s="88" t="s">
        <v>852</v>
      </c>
      <c r="AU588" s="85"/>
      <c r="AV588" s="85"/>
      <c r="AW588" s="85"/>
    </row>
    <row r="589" spans="45:49">
      <c r="AS589" s="87" t="s">
        <v>833</v>
      </c>
      <c r="AT589" s="88" t="s">
        <v>853</v>
      </c>
      <c r="AU589" s="85"/>
      <c r="AV589" s="85"/>
      <c r="AW589" s="85"/>
    </row>
    <row r="590" spans="45:49">
      <c r="AS590" s="87" t="s">
        <v>833</v>
      </c>
      <c r="AT590" s="88" t="s">
        <v>854</v>
      </c>
      <c r="AU590" s="85"/>
      <c r="AV590" s="85"/>
      <c r="AW590" s="85"/>
    </row>
    <row r="591" spans="45:49">
      <c r="AS591" s="87" t="s">
        <v>833</v>
      </c>
      <c r="AT591" s="88" t="s">
        <v>855</v>
      </c>
      <c r="AU591" s="85"/>
      <c r="AV591" s="85"/>
      <c r="AW591" s="85"/>
    </row>
    <row r="592" spans="45:49">
      <c r="AS592" s="87" t="s">
        <v>833</v>
      </c>
      <c r="AT592" s="88" t="s">
        <v>856</v>
      </c>
      <c r="AU592" s="85"/>
      <c r="AV592" s="85"/>
      <c r="AW592" s="85"/>
    </row>
    <row r="593" spans="45:49">
      <c r="AS593" s="87" t="s">
        <v>833</v>
      </c>
      <c r="AT593" s="88" t="s">
        <v>857</v>
      </c>
      <c r="AU593" s="85"/>
      <c r="AV593" s="85"/>
      <c r="AW593" s="85"/>
    </row>
    <row r="594" spans="45:49">
      <c r="AS594" s="87" t="s">
        <v>833</v>
      </c>
      <c r="AT594" s="88" t="s">
        <v>858</v>
      </c>
      <c r="AU594" s="85"/>
      <c r="AV594" s="85"/>
      <c r="AW594" s="85"/>
    </row>
    <row r="595" spans="45:49">
      <c r="AS595" s="87" t="s">
        <v>833</v>
      </c>
      <c r="AT595" s="88" t="s">
        <v>859</v>
      </c>
      <c r="AU595" s="85"/>
      <c r="AV595" s="85"/>
      <c r="AW595" s="85"/>
    </row>
    <row r="596" spans="45:49">
      <c r="AS596" s="87" t="s">
        <v>833</v>
      </c>
      <c r="AT596" s="88" t="s">
        <v>860</v>
      </c>
      <c r="AU596" s="85"/>
      <c r="AV596" s="85"/>
      <c r="AW596" s="85"/>
    </row>
    <row r="597" spans="45:49">
      <c r="AS597" s="87" t="s">
        <v>833</v>
      </c>
      <c r="AT597" s="88" t="s">
        <v>861</v>
      </c>
      <c r="AU597" s="85"/>
      <c r="AV597" s="85"/>
      <c r="AW597" s="85"/>
    </row>
    <row r="598" spans="45:49">
      <c r="AS598" s="87" t="s">
        <v>833</v>
      </c>
      <c r="AT598" s="88" t="s">
        <v>862</v>
      </c>
      <c r="AU598" s="85"/>
      <c r="AV598" s="85"/>
      <c r="AW598" s="85"/>
    </row>
    <row r="599" spans="45:49">
      <c r="AS599" s="87" t="s">
        <v>833</v>
      </c>
      <c r="AT599" s="88" t="s">
        <v>863</v>
      </c>
      <c r="AU599" s="85"/>
      <c r="AV599" s="85"/>
      <c r="AW599" s="85"/>
    </row>
    <row r="600" spans="45:49">
      <c r="AS600" s="87" t="s">
        <v>833</v>
      </c>
      <c r="AT600" s="107" t="s">
        <v>864</v>
      </c>
      <c r="AU600" s="85"/>
      <c r="AV600" s="85"/>
      <c r="AW600" s="85"/>
    </row>
    <row r="601" spans="45:49">
      <c r="AS601" s="87" t="s">
        <v>865</v>
      </c>
      <c r="AT601" s="88" t="s">
        <v>866</v>
      </c>
      <c r="AU601" s="85"/>
      <c r="AV601" s="85"/>
      <c r="AW601" s="85"/>
    </row>
    <row r="602" spans="45:49">
      <c r="AS602" s="87" t="s">
        <v>865</v>
      </c>
      <c r="AT602" s="88" t="s">
        <v>867</v>
      </c>
      <c r="AU602" s="85"/>
      <c r="AV602" s="85"/>
      <c r="AW602" s="85"/>
    </row>
    <row r="603" spans="45:49">
      <c r="AS603" s="87" t="s">
        <v>865</v>
      </c>
      <c r="AT603" s="88" t="s">
        <v>868</v>
      </c>
      <c r="AU603" s="85"/>
      <c r="AV603" s="85"/>
      <c r="AW603" s="85"/>
    </row>
    <row r="604" spans="45:49">
      <c r="AS604" s="87" t="s">
        <v>865</v>
      </c>
      <c r="AT604" s="88" t="s">
        <v>869</v>
      </c>
      <c r="AU604" s="85"/>
      <c r="AV604" s="85"/>
      <c r="AW604" s="85"/>
    </row>
    <row r="605" spans="45:49">
      <c r="AS605" s="87" t="s">
        <v>865</v>
      </c>
      <c r="AT605" s="88" t="s">
        <v>870</v>
      </c>
      <c r="AU605" s="85"/>
      <c r="AV605" s="85"/>
      <c r="AW605" s="85"/>
    </row>
    <row r="606" spans="45:49">
      <c r="AS606" s="87" t="s">
        <v>865</v>
      </c>
      <c r="AT606" s="88" t="s">
        <v>871</v>
      </c>
      <c r="AU606" s="85"/>
      <c r="AV606" s="85"/>
      <c r="AW606" s="85"/>
    </row>
    <row r="607" spans="45:49">
      <c r="AS607" s="87" t="s">
        <v>865</v>
      </c>
      <c r="AT607" s="88" t="s">
        <v>872</v>
      </c>
      <c r="AU607" s="85"/>
      <c r="AV607" s="85"/>
      <c r="AW607" s="85"/>
    </row>
    <row r="608" spans="45:49">
      <c r="AS608" s="87" t="s">
        <v>865</v>
      </c>
      <c r="AT608" s="88" t="s">
        <v>873</v>
      </c>
      <c r="AU608" s="85"/>
      <c r="AV608" s="85"/>
      <c r="AW608" s="85"/>
    </row>
    <row r="609" spans="45:49">
      <c r="AS609" s="87" t="s">
        <v>874</v>
      </c>
      <c r="AT609" s="88" t="s">
        <v>875</v>
      </c>
      <c r="AU609" s="85"/>
      <c r="AV609" s="85"/>
      <c r="AW609" s="85"/>
    </row>
    <row r="610" spans="45:49">
      <c r="AS610" s="87" t="s">
        <v>874</v>
      </c>
      <c r="AT610" s="88" t="s">
        <v>876</v>
      </c>
      <c r="AU610" s="85"/>
      <c r="AV610" s="85"/>
      <c r="AW610" s="85"/>
    </row>
    <row r="611" spans="45:49">
      <c r="AS611" s="87" t="s">
        <v>874</v>
      </c>
      <c r="AT611" s="88" t="s">
        <v>877</v>
      </c>
      <c r="AU611" s="85"/>
      <c r="AV611" s="85"/>
      <c r="AW611" s="85"/>
    </row>
    <row r="612" spans="45:49">
      <c r="AS612" s="87" t="s">
        <v>874</v>
      </c>
      <c r="AT612" s="88" t="s">
        <v>878</v>
      </c>
      <c r="AU612" s="85"/>
      <c r="AV612" s="85"/>
      <c r="AW612" s="85"/>
    </row>
    <row r="613" spans="45:49">
      <c r="AS613" s="87" t="s">
        <v>874</v>
      </c>
      <c r="AT613" s="88" t="s">
        <v>879</v>
      </c>
      <c r="AU613" s="85"/>
      <c r="AV613" s="85"/>
      <c r="AW613" s="85"/>
    </row>
    <row r="614" spans="45:49">
      <c r="AS614" s="87" t="s">
        <v>874</v>
      </c>
      <c r="AT614" s="88" t="s">
        <v>880</v>
      </c>
      <c r="AU614" s="85"/>
      <c r="AV614" s="85"/>
      <c r="AW614" s="85"/>
    </row>
    <row r="615" spans="45:49">
      <c r="AS615" s="87" t="s">
        <v>874</v>
      </c>
      <c r="AT615" s="88" t="s">
        <v>881</v>
      </c>
      <c r="AU615" s="85"/>
      <c r="AV615" s="85"/>
      <c r="AW615" s="85"/>
    </row>
    <row r="616" spans="45:49">
      <c r="AS616" s="87" t="s">
        <v>874</v>
      </c>
      <c r="AT616" s="88" t="s">
        <v>882</v>
      </c>
      <c r="AU616" s="85"/>
      <c r="AV616" s="85"/>
      <c r="AW616" s="85"/>
    </row>
    <row r="617" spans="45:49">
      <c r="AS617" s="87" t="s">
        <v>874</v>
      </c>
      <c r="AT617" s="88" t="s">
        <v>883</v>
      </c>
      <c r="AU617" s="85"/>
      <c r="AV617" s="85"/>
      <c r="AW617" s="85"/>
    </row>
    <row r="618" spans="45:49">
      <c r="AS618" s="87" t="s">
        <v>874</v>
      </c>
      <c r="AT618" s="88" t="s">
        <v>360</v>
      </c>
      <c r="AU618" s="85"/>
      <c r="AV618" s="85"/>
      <c r="AW618" s="85"/>
    </row>
    <row r="619" spans="45:49">
      <c r="AS619" s="87" t="s">
        <v>874</v>
      </c>
      <c r="AT619" s="88" t="s">
        <v>884</v>
      </c>
      <c r="AU619" s="85"/>
      <c r="AV619" s="85"/>
      <c r="AW619" s="85"/>
    </row>
    <row r="620" spans="45:49">
      <c r="AS620" s="87" t="s">
        <v>874</v>
      </c>
      <c r="AT620" s="88" t="s">
        <v>885</v>
      </c>
      <c r="AU620" s="85"/>
      <c r="AV620" s="85"/>
      <c r="AW620" s="85"/>
    </row>
    <row r="621" spans="45:49">
      <c r="AS621" s="87" t="s">
        <v>874</v>
      </c>
      <c r="AT621" s="88" t="s">
        <v>886</v>
      </c>
      <c r="AU621" s="85"/>
      <c r="AV621" s="85"/>
      <c r="AW621" s="85"/>
    </row>
    <row r="622" spans="45:49">
      <c r="AS622" s="87" t="s">
        <v>874</v>
      </c>
      <c r="AT622" s="88" t="s">
        <v>887</v>
      </c>
      <c r="AU622" s="85"/>
      <c r="AV622" s="85"/>
      <c r="AW622" s="85"/>
    </row>
    <row r="623" spans="45:49">
      <c r="AS623" s="87" t="s">
        <v>874</v>
      </c>
      <c r="AT623" s="88" t="s">
        <v>888</v>
      </c>
      <c r="AU623" s="85"/>
      <c r="AV623" s="85"/>
      <c r="AW623" s="85"/>
    </row>
    <row r="624" spans="45:49">
      <c r="AS624" s="87" t="s">
        <v>874</v>
      </c>
      <c r="AT624" s="88" t="s">
        <v>889</v>
      </c>
      <c r="AU624" s="85"/>
      <c r="AV624" s="85"/>
      <c r="AW624" s="85"/>
    </row>
    <row r="625" spans="45:49">
      <c r="AS625" s="87" t="s">
        <v>874</v>
      </c>
      <c r="AT625" s="88" t="s">
        <v>890</v>
      </c>
      <c r="AU625" s="85"/>
      <c r="AV625" s="85"/>
      <c r="AW625" s="85"/>
    </row>
    <row r="626" spans="45:49">
      <c r="AS626" s="87" t="s">
        <v>874</v>
      </c>
      <c r="AT626" s="88" t="s">
        <v>891</v>
      </c>
      <c r="AU626" s="85"/>
      <c r="AV626" s="85"/>
      <c r="AW626" s="85"/>
    </row>
    <row r="627" spans="45:49">
      <c r="AS627" s="87" t="s">
        <v>874</v>
      </c>
      <c r="AT627" s="88" t="s">
        <v>892</v>
      </c>
      <c r="AU627" s="85"/>
      <c r="AV627" s="85"/>
      <c r="AW627" s="85"/>
    </row>
    <row r="628" spans="45:49">
      <c r="AS628" s="87" t="s">
        <v>874</v>
      </c>
      <c r="AT628" s="88" t="s">
        <v>893</v>
      </c>
      <c r="AU628" s="85"/>
      <c r="AV628" s="85"/>
      <c r="AW628" s="85"/>
    </row>
    <row r="629" spans="45:49">
      <c r="AS629" s="87" t="s">
        <v>874</v>
      </c>
      <c r="AT629" s="88" t="s">
        <v>894</v>
      </c>
      <c r="AU629" s="85"/>
      <c r="AV629" s="85"/>
      <c r="AW629" s="85"/>
    </row>
    <row r="630" spans="45:49">
      <c r="AS630" s="87" t="s">
        <v>874</v>
      </c>
      <c r="AT630" s="88" t="s">
        <v>895</v>
      </c>
      <c r="AU630" s="85"/>
      <c r="AV630" s="85"/>
      <c r="AW630" s="85"/>
    </row>
    <row r="631" spans="45:49">
      <c r="AS631" s="87" t="s">
        <v>874</v>
      </c>
      <c r="AT631" s="88" t="s">
        <v>896</v>
      </c>
      <c r="AU631" s="85"/>
      <c r="AV631" s="85"/>
      <c r="AW631" s="85"/>
    </row>
    <row r="632" spans="45:49">
      <c r="AS632" s="87" t="s">
        <v>874</v>
      </c>
      <c r="AT632" s="88" t="s">
        <v>897</v>
      </c>
      <c r="AU632" s="85"/>
      <c r="AV632" s="85"/>
      <c r="AW632" s="85"/>
    </row>
    <row r="633" spans="45:49">
      <c r="AS633" s="87" t="s">
        <v>874</v>
      </c>
      <c r="AT633" s="88" t="s">
        <v>898</v>
      </c>
      <c r="AU633" s="85"/>
      <c r="AV633" s="85"/>
      <c r="AW633" s="85"/>
    </row>
    <row r="634" spans="45:49">
      <c r="AS634" s="87" t="s">
        <v>874</v>
      </c>
      <c r="AT634" s="88" t="s">
        <v>899</v>
      </c>
      <c r="AU634" s="85"/>
      <c r="AV634" s="85"/>
      <c r="AW634" s="85"/>
    </row>
    <row r="635" spans="45:49">
      <c r="AS635" s="87" t="s">
        <v>874</v>
      </c>
      <c r="AT635" s="88" t="s">
        <v>900</v>
      </c>
      <c r="AU635" s="85"/>
      <c r="AV635" s="85"/>
      <c r="AW635" s="85"/>
    </row>
    <row r="636" spans="45:49">
      <c r="AS636" s="87" t="s">
        <v>874</v>
      </c>
      <c r="AT636" s="88" t="s">
        <v>901</v>
      </c>
      <c r="AU636" s="85"/>
      <c r="AV636" s="85"/>
      <c r="AW636" s="85"/>
    </row>
    <row r="637" spans="45:49">
      <c r="AS637" s="87" t="s">
        <v>874</v>
      </c>
      <c r="AT637" s="88" t="s">
        <v>902</v>
      </c>
      <c r="AU637" s="85"/>
      <c r="AV637" s="85"/>
      <c r="AW637" s="85"/>
    </row>
    <row r="638" spans="45:49">
      <c r="AS638" s="87" t="s">
        <v>874</v>
      </c>
      <c r="AT638" s="88" t="s">
        <v>903</v>
      </c>
      <c r="AU638" s="85"/>
      <c r="AV638" s="85"/>
      <c r="AW638" s="85"/>
    </row>
    <row r="639" spans="45:49">
      <c r="AS639" s="87" t="s">
        <v>874</v>
      </c>
      <c r="AT639" s="88" t="s">
        <v>904</v>
      </c>
      <c r="AU639" s="85"/>
      <c r="AV639" s="85"/>
      <c r="AW639" s="85"/>
    </row>
    <row r="640" spans="45:49">
      <c r="AS640" s="87" t="s">
        <v>874</v>
      </c>
      <c r="AT640" s="88" t="s">
        <v>905</v>
      </c>
      <c r="AU640" s="85"/>
      <c r="AV640" s="85"/>
      <c r="AW640" s="85"/>
    </row>
    <row r="641" spans="45:49">
      <c r="AS641" s="87" t="s">
        <v>874</v>
      </c>
      <c r="AT641" s="88" t="s">
        <v>465</v>
      </c>
      <c r="AU641" s="85"/>
      <c r="AV641" s="85"/>
      <c r="AW641" s="85"/>
    </row>
    <row r="642" spans="45:49">
      <c r="AS642" s="87" t="s">
        <v>874</v>
      </c>
      <c r="AT642" s="88" t="s">
        <v>906</v>
      </c>
      <c r="AU642" s="85"/>
      <c r="AV642" s="85"/>
      <c r="AW642" s="85"/>
    </row>
    <row r="643" spans="45:49">
      <c r="AS643" s="87" t="s">
        <v>874</v>
      </c>
      <c r="AT643" s="88" t="s">
        <v>907</v>
      </c>
      <c r="AU643" s="85"/>
      <c r="AV643" s="85"/>
      <c r="AW643" s="85"/>
    </row>
    <row r="644" spans="45:49">
      <c r="AS644" s="87" t="s">
        <v>874</v>
      </c>
      <c r="AT644" s="88" t="s">
        <v>908</v>
      </c>
      <c r="AU644" s="85"/>
      <c r="AV644" s="85"/>
      <c r="AW644" s="85"/>
    </row>
    <row r="645" spans="45:49">
      <c r="AS645" s="87" t="s">
        <v>874</v>
      </c>
      <c r="AT645" s="88" t="s">
        <v>909</v>
      </c>
      <c r="AU645" s="85"/>
      <c r="AV645" s="85"/>
      <c r="AW645" s="85"/>
    </row>
    <row r="646" spans="45:49">
      <c r="AS646" s="87" t="s">
        <v>874</v>
      </c>
      <c r="AT646" s="88" t="s">
        <v>910</v>
      </c>
      <c r="AU646" s="85"/>
      <c r="AV646" s="85"/>
      <c r="AW646" s="85"/>
    </row>
    <row r="647" spans="45:49">
      <c r="AS647" s="87" t="s">
        <v>874</v>
      </c>
      <c r="AT647" s="88" t="s">
        <v>911</v>
      </c>
      <c r="AU647" s="85"/>
      <c r="AV647" s="85"/>
      <c r="AW647" s="85"/>
    </row>
    <row r="648" spans="45:49">
      <c r="AS648" s="87" t="s">
        <v>874</v>
      </c>
      <c r="AT648" s="88" t="s">
        <v>912</v>
      </c>
      <c r="AU648" s="85"/>
      <c r="AV648" s="85"/>
      <c r="AW648" s="85"/>
    </row>
    <row r="649" spans="45:49">
      <c r="AS649" s="87" t="s">
        <v>874</v>
      </c>
      <c r="AT649" s="88" t="s">
        <v>913</v>
      </c>
      <c r="AU649" s="85"/>
      <c r="AV649" s="85"/>
      <c r="AW649" s="85"/>
    </row>
    <row r="650" spans="45:49">
      <c r="AS650" s="87" t="s">
        <v>874</v>
      </c>
      <c r="AT650" s="88" t="s">
        <v>914</v>
      </c>
      <c r="AU650" s="85"/>
      <c r="AV650" s="85"/>
      <c r="AW650" s="85"/>
    </row>
    <row r="651" spans="45:49">
      <c r="AS651" s="87" t="s">
        <v>874</v>
      </c>
      <c r="AT651" s="88" t="s">
        <v>915</v>
      </c>
      <c r="AU651" s="85"/>
      <c r="AV651" s="85"/>
      <c r="AW651" s="85"/>
    </row>
    <row r="652" spans="45:49">
      <c r="AS652" s="87" t="s">
        <v>874</v>
      </c>
      <c r="AT652" s="88" t="s">
        <v>916</v>
      </c>
      <c r="AU652" s="85"/>
      <c r="AV652" s="85"/>
      <c r="AW652" s="85"/>
    </row>
    <row r="653" spans="45:49">
      <c r="AS653" s="87" t="s">
        <v>874</v>
      </c>
      <c r="AT653" s="88" t="s">
        <v>917</v>
      </c>
      <c r="AU653" s="85"/>
      <c r="AV653" s="85"/>
      <c r="AW653" s="85"/>
    </row>
    <row r="654" spans="45:49">
      <c r="AS654" s="87" t="s">
        <v>874</v>
      </c>
      <c r="AT654" s="88" t="s">
        <v>918</v>
      </c>
      <c r="AU654" s="85"/>
      <c r="AV654" s="85"/>
      <c r="AW654" s="85"/>
    </row>
    <row r="655" spans="45:49">
      <c r="AS655" s="87" t="s">
        <v>874</v>
      </c>
      <c r="AT655" s="88" t="s">
        <v>919</v>
      </c>
      <c r="AU655" s="85"/>
      <c r="AV655" s="85"/>
      <c r="AW655" s="85"/>
    </row>
    <row r="656" spans="45:49">
      <c r="AS656" s="87" t="s">
        <v>874</v>
      </c>
      <c r="AT656" s="88" t="s">
        <v>920</v>
      </c>
      <c r="AU656" s="85"/>
      <c r="AV656" s="85"/>
      <c r="AW656" s="85"/>
    </row>
    <row r="657" spans="45:49">
      <c r="AS657" s="87" t="s">
        <v>874</v>
      </c>
      <c r="AT657" s="88" t="s">
        <v>921</v>
      </c>
      <c r="AU657" s="85"/>
      <c r="AV657" s="85"/>
      <c r="AW657" s="85"/>
    </row>
    <row r="658" spans="45:49">
      <c r="AS658" s="87" t="s">
        <v>874</v>
      </c>
      <c r="AT658" s="88" t="s">
        <v>922</v>
      </c>
      <c r="AU658" s="85"/>
      <c r="AV658" s="85"/>
      <c r="AW658" s="85"/>
    </row>
    <row r="659" spans="45:49">
      <c r="AS659" s="87" t="s">
        <v>874</v>
      </c>
      <c r="AT659" s="88" t="s">
        <v>923</v>
      </c>
      <c r="AU659" s="85"/>
      <c r="AV659" s="85"/>
      <c r="AW659" s="85"/>
    </row>
    <row r="660" spans="45:49">
      <c r="AS660" s="87" t="s">
        <v>874</v>
      </c>
      <c r="AT660" s="88" t="s">
        <v>924</v>
      </c>
      <c r="AU660" s="85"/>
      <c r="AV660" s="85"/>
      <c r="AW660" s="85"/>
    </row>
    <row r="661" spans="45:49">
      <c r="AS661" s="87" t="s">
        <v>874</v>
      </c>
      <c r="AT661" s="88" t="s">
        <v>925</v>
      </c>
      <c r="AU661" s="85"/>
      <c r="AV661" s="85"/>
      <c r="AW661" s="85"/>
    </row>
    <row r="662" spans="45:49">
      <c r="AS662" s="87" t="s">
        <v>874</v>
      </c>
      <c r="AT662" s="88" t="s">
        <v>926</v>
      </c>
      <c r="AU662" s="85"/>
      <c r="AV662" s="85"/>
      <c r="AW662" s="85"/>
    </row>
    <row r="663" spans="45:49">
      <c r="AS663" s="87" t="s">
        <v>874</v>
      </c>
      <c r="AT663" s="88" t="s">
        <v>927</v>
      </c>
      <c r="AU663" s="85"/>
      <c r="AV663" s="85"/>
      <c r="AW663" s="85"/>
    </row>
    <row r="664" spans="45:49">
      <c r="AS664" s="87" t="s">
        <v>874</v>
      </c>
      <c r="AT664" s="88" t="s">
        <v>928</v>
      </c>
      <c r="AU664" s="85"/>
      <c r="AV664" s="85"/>
      <c r="AW664" s="85"/>
    </row>
    <row r="665" spans="45:49">
      <c r="AS665" s="87" t="s">
        <v>874</v>
      </c>
      <c r="AT665" s="88" t="s">
        <v>929</v>
      </c>
      <c r="AU665" s="85"/>
      <c r="AV665" s="85"/>
      <c r="AW665" s="85"/>
    </row>
    <row r="666" spans="45:49">
      <c r="AS666" s="87" t="s">
        <v>874</v>
      </c>
      <c r="AT666" s="88" t="s">
        <v>930</v>
      </c>
      <c r="AU666" s="85"/>
      <c r="AV666" s="85"/>
      <c r="AW666" s="85"/>
    </row>
    <row r="667" spans="45:49">
      <c r="AS667" s="87" t="s">
        <v>874</v>
      </c>
      <c r="AT667" s="88" t="s">
        <v>931</v>
      </c>
      <c r="AU667" s="85"/>
      <c r="AV667" s="85"/>
      <c r="AW667" s="85"/>
    </row>
    <row r="668" spans="45:49">
      <c r="AS668" s="87" t="s">
        <v>874</v>
      </c>
      <c r="AT668" s="88" t="s">
        <v>792</v>
      </c>
      <c r="AU668" s="85"/>
      <c r="AV668" s="85"/>
      <c r="AW668" s="85"/>
    </row>
    <row r="669" spans="45:49">
      <c r="AS669" s="87" t="s">
        <v>874</v>
      </c>
      <c r="AT669" s="88" t="s">
        <v>932</v>
      </c>
      <c r="AU669" s="85"/>
      <c r="AV669" s="85"/>
      <c r="AW669" s="85"/>
    </row>
    <row r="670" spans="45:49">
      <c r="AS670" s="87" t="s">
        <v>874</v>
      </c>
      <c r="AT670" s="88" t="s">
        <v>933</v>
      </c>
      <c r="AU670" s="85"/>
      <c r="AV670" s="85"/>
      <c r="AW670" s="85"/>
    </row>
    <row r="671" spans="45:49">
      <c r="AS671" s="87" t="s">
        <v>874</v>
      </c>
      <c r="AT671" s="88" t="s">
        <v>934</v>
      </c>
      <c r="AU671" s="85"/>
      <c r="AV671" s="85"/>
      <c r="AW671" s="85"/>
    </row>
    <row r="672" spans="45:49">
      <c r="AS672" s="87" t="s">
        <v>874</v>
      </c>
      <c r="AT672" s="88" t="s">
        <v>935</v>
      </c>
      <c r="AU672" s="85"/>
      <c r="AV672" s="85"/>
      <c r="AW672" s="85"/>
    </row>
    <row r="673" spans="45:49">
      <c r="AS673" s="87" t="s">
        <v>874</v>
      </c>
      <c r="AT673" s="88" t="s">
        <v>936</v>
      </c>
      <c r="AU673" s="85"/>
      <c r="AV673" s="85"/>
      <c r="AW673" s="85"/>
    </row>
    <row r="674" spans="45:49">
      <c r="AS674" s="87" t="s">
        <v>874</v>
      </c>
      <c r="AT674" s="88" t="s">
        <v>937</v>
      </c>
      <c r="AU674" s="85"/>
      <c r="AV674" s="85"/>
      <c r="AW674" s="85"/>
    </row>
    <row r="675" spans="45:49">
      <c r="AS675" s="87" t="s">
        <v>874</v>
      </c>
      <c r="AT675" s="88" t="s">
        <v>938</v>
      </c>
      <c r="AU675" s="85"/>
      <c r="AV675" s="85"/>
      <c r="AW675" s="85"/>
    </row>
    <row r="676" spans="45:49">
      <c r="AS676" s="87" t="s">
        <v>874</v>
      </c>
      <c r="AT676" s="88" t="s">
        <v>939</v>
      </c>
      <c r="AU676" s="85"/>
      <c r="AV676" s="85"/>
      <c r="AW676" s="85"/>
    </row>
    <row r="677" spans="45:49">
      <c r="AS677" s="87" t="s">
        <v>874</v>
      </c>
      <c r="AT677" s="88" t="s">
        <v>940</v>
      </c>
      <c r="AU677" s="85"/>
      <c r="AV677" s="85"/>
      <c r="AW677" s="85"/>
    </row>
    <row r="678" spans="45:49">
      <c r="AS678" s="87" t="s">
        <v>874</v>
      </c>
      <c r="AT678" s="88" t="s">
        <v>941</v>
      </c>
      <c r="AU678" s="85"/>
      <c r="AV678" s="85"/>
      <c r="AW678" s="85"/>
    </row>
    <row r="679" spans="45:49">
      <c r="AS679" s="87" t="s">
        <v>874</v>
      </c>
      <c r="AT679" s="88" t="s">
        <v>942</v>
      </c>
      <c r="AU679" s="85"/>
      <c r="AV679" s="85"/>
      <c r="AW679" s="85"/>
    </row>
    <row r="680" spans="45:49">
      <c r="AS680" s="87" t="s">
        <v>874</v>
      </c>
      <c r="AT680" s="88" t="s">
        <v>943</v>
      </c>
      <c r="AU680" s="85"/>
      <c r="AV680" s="85"/>
      <c r="AW680" s="85"/>
    </row>
    <row r="681" spans="45:49">
      <c r="AS681" s="87" t="s">
        <v>874</v>
      </c>
      <c r="AT681" s="88" t="s">
        <v>944</v>
      </c>
      <c r="AU681" s="85"/>
      <c r="AV681" s="85"/>
      <c r="AW681" s="85"/>
    </row>
    <row r="682" spans="45:49">
      <c r="AS682" s="87" t="s">
        <v>874</v>
      </c>
      <c r="AT682" s="88" t="s">
        <v>945</v>
      </c>
      <c r="AU682" s="85"/>
      <c r="AV682" s="85"/>
      <c r="AW682" s="85"/>
    </row>
    <row r="683" spans="45:49">
      <c r="AS683" s="87" t="s">
        <v>874</v>
      </c>
      <c r="AT683" s="88" t="s">
        <v>946</v>
      </c>
      <c r="AU683" s="85"/>
      <c r="AV683" s="85"/>
      <c r="AW683" s="85"/>
    </row>
    <row r="684" spans="45:49">
      <c r="AS684" s="87" t="s">
        <v>947</v>
      </c>
      <c r="AT684" s="88" t="s">
        <v>948</v>
      </c>
      <c r="AU684" s="85"/>
      <c r="AV684" s="85"/>
      <c r="AW684" s="85"/>
    </row>
    <row r="685" spans="45:49">
      <c r="AS685" s="87" t="s">
        <v>947</v>
      </c>
      <c r="AT685" s="88" t="s">
        <v>949</v>
      </c>
      <c r="AU685" s="85"/>
      <c r="AV685" s="85"/>
      <c r="AW685" s="85"/>
    </row>
    <row r="686" spans="45:49">
      <c r="AS686" s="87" t="s">
        <v>947</v>
      </c>
      <c r="AT686" s="88" t="s">
        <v>950</v>
      </c>
      <c r="AU686" s="85"/>
      <c r="AV686" s="85"/>
      <c r="AW686" s="85"/>
    </row>
    <row r="687" spans="45:49">
      <c r="AS687" s="87" t="s">
        <v>947</v>
      </c>
      <c r="AT687" s="88" t="s">
        <v>951</v>
      </c>
      <c r="AU687" s="85"/>
      <c r="AV687" s="85"/>
      <c r="AW687" s="85"/>
    </row>
    <row r="688" spans="45:49">
      <c r="AS688" s="87" t="s">
        <v>947</v>
      </c>
      <c r="AT688" s="88" t="s">
        <v>952</v>
      </c>
      <c r="AU688" s="85"/>
      <c r="AV688" s="85"/>
      <c r="AW688" s="85"/>
    </row>
    <row r="689" spans="45:49">
      <c r="AS689" s="87" t="s">
        <v>947</v>
      </c>
      <c r="AT689" s="88" t="s">
        <v>953</v>
      </c>
      <c r="AU689" s="85"/>
      <c r="AV689" s="85"/>
      <c r="AW689" s="85"/>
    </row>
    <row r="690" spans="45:49">
      <c r="AS690" s="87" t="s">
        <v>947</v>
      </c>
      <c r="AT690" s="88" t="s">
        <v>954</v>
      </c>
      <c r="AU690" s="85"/>
      <c r="AV690" s="85"/>
      <c r="AW690" s="85"/>
    </row>
    <row r="691" spans="45:49">
      <c r="AS691" s="87" t="s">
        <v>947</v>
      </c>
      <c r="AT691" s="88" t="s">
        <v>955</v>
      </c>
      <c r="AU691" s="85"/>
      <c r="AV691" s="85"/>
      <c r="AW691" s="85"/>
    </row>
    <row r="692" spans="45:49">
      <c r="AS692" s="87" t="s">
        <v>947</v>
      </c>
      <c r="AT692" s="88" t="s">
        <v>956</v>
      </c>
      <c r="AU692" s="85"/>
      <c r="AV692" s="85"/>
      <c r="AW692" s="85"/>
    </row>
    <row r="693" spans="45:49">
      <c r="AS693" s="87" t="s">
        <v>947</v>
      </c>
      <c r="AT693" s="88" t="s">
        <v>957</v>
      </c>
      <c r="AU693" s="85"/>
      <c r="AV693" s="85"/>
      <c r="AW693" s="85"/>
    </row>
    <row r="694" spans="45:49">
      <c r="AS694" s="87" t="s">
        <v>947</v>
      </c>
      <c r="AT694" s="88" t="s">
        <v>958</v>
      </c>
      <c r="AU694" s="85"/>
      <c r="AV694" s="85"/>
      <c r="AW694" s="85"/>
    </row>
    <row r="695" spans="45:49">
      <c r="AS695" s="87" t="s">
        <v>947</v>
      </c>
      <c r="AT695" s="88" t="s">
        <v>959</v>
      </c>
      <c r="AU695" s="85"/>
      <c r="AV695" s="85"/>
      <c r="AW695" s="85"/>
    </row>
    <row r="696" spans="45:49">
      <c r="AS696" s="87" t="s">
        <v>947</v>
      </c>
      <c r="AT696" s="88" t="s">
        <v>960</v>
      </c>
      <c r="AU696" s="85"/>
      <c r="AV696" s="85"/>
      <c r="AW696" s="85"/>
    </row>
    <row r="697" spans="45:49">
      <c r="AS697" s="109" t="s">
        <v>961</v>
      </c>
      <c r="AT697" s="110" t="s">
        <v>962</v>
      </c>
      <c r="AU697" s="85"/>
      <c r="AV697" s="85"/>
      <c r="AW697" s="85"/>
    </row>
    <row r="698" spans="45:49">
      <c r="AS698" s="109" t="s">
        <v>961</v>
      </c>
      <c r="AT698" s="88" t="s">
        <v>963</v>
      </c>
      <c r="AU698" s="85"/>
      <c r="AV698" s="85"/>
      <c r="AW698" s="85"/>
    </row>
    <row r="699" spans="45:49">
      <c r="AS699" s="109" t="s">
        <v>961</v>
      </c>
      <c r="AT699" s="88" t="s">
        <v>964</v>
      </c>
      <c r="AU699" s="85"/>
      <c r="AV699" s="85"/>
      <c r="AW699" s="85"/>
    </row>
    <row r="700" spans="45:49">
      <c r="AS700" s="109" t="s">
        <v>961</v>
      </c>
      <c r="AT700" s="88" t="s">
        <v>965</v>
      </c>
      <c r="AU700" s="85"/>
      <c r="AV700" s="85"/>
      <c r="AW700" s="85"/>
    </row>
    <row r="701" spans="45:49">
      <c r="AS701" s="109" t="s">
        <v>961</v>
      </c>
      <c r="AT701" s="88" t="s">
        <v>966</v>
      </c>
      <c r="AU701" s="85"/>
      <c r="AV701" s="85"/>
      <c r="AW701" s="85"/>
    </row>
    <row r="702" spans="45:49">
      <c r="AS702" s="109" t="s">
        <v>961</v>
      </c>
      <c r="AT702" s="88" t="s">
        <v>967</v>
      </c>
      <c r="AU702" s="85"/>
      <c r="AV702" s="85"/>
      <c r="AW702" s="85"/>
    </row>
    <row r="703" spans="45:49">
      <c r="AS703" s="109" t="s">
        <v>961</v>
      </c>
      <c r="AT703" s="88" t="s">
        <v>968</v>
      </c>
      <c r="AU703" s="85"/>
      <c r="AV703" s="85"/>
      <c r="AW703" s="85"/>
    </row>
    <row r="704" spans="45:49">
      <c r="AS704" s="109" t="s">
        <v>961</v>
      </c>
      <c r="AT704" s="88" t="s">
        <v>969</v>
      </c>
      <c r="AU704" s="85"/>
      <c r="AV704" s="85"/>
      <c r="AW704" s="85"/>
    </row>
    <row r="705" spans="45:49">
      <c r="AS705" s="109" t="s">
        <v>961</v>
      </c>
      <c r="AT705" s="88" t="s">
        <v>970</v>
      </c>
      <c r="AU705" s="85"/>
      <c r="AV705" s="85"/>
      <c r="AW705" s="85"/>
    </row>
    <row r="706" spans="45:49">
      <c r="AS706" s="109" t="s">
        <v>961</v>
      </c>
      <c r="AT706" s="88" t="s">
        <v>971</v>
      </c>
      <c r="AU706" s="85"/>
      <c r="AV706" s="85"/>
      <c r="AW706" s="85"/>
    </row>
    <row r="707" spans="45:49">
      <c r="AS707" s="109" t="s">
        <v>961</v>
      </c>
      <c r="AT707" s="88" t="s">
        <v>972</v>
      </c>
      <c r="AU707" s="85"/>
      <c r="AV707" s="85"/>
      <c r="AW707" s="85"/>
    </row>
    <row r="708" spans="45:49">
      <c r="AS708" s="109" t="s">
        <v>961</v>
      </c>
      <c r="AT708" s="88" t="s">
        <v>973</v>
      </c>
      <c r="AU708" s="85"/>
      <c r="AV708" s="85"/>
      <c r="AW708" s="85"/>
    </row>
    <row r="709" spans="45:49">
      <c r="AS709" s="109" t="s">
        <v>961</v>
      </c>
      <c r="AT709" s="88" t="s">
        <v>974</v>
      </c>
      <c r="AU709" s="85"/>
      <c r="AV709" s="85"/>
      <c r="AW709" s="85"/>
    </row>
    <row r="710" spans="45:49">
      <c r="AS710" s="109" t="s">
        <v>961</v>
      </c>
      <c r="AT710" s="88" t="s">
        <v>975</v>
      </c>
      <c r="AU710" s="85"/>
      <c r="AV710" s="85"/>
      <c r="AW710" s="85"/>
    </row>
    <row r="711" spans="45:49">
      <c r="AS711" s="109" t="s">
        <v>961</v>
      </c>
      <c r="AT711" s="88" t="s">
        <v>976</v>
      </c>
      <c r="AU711" s="85"/>
      <c r="AV711" s="85"/>
      <c r="AW711" s="85"/>
    </row>
    <row r="712" spans="45:49">
      <c r="AS712" s="109" t="s">
        <v>961</v>
      </c>
      <c r="AT712" s="88" t="s">
        <v>977</v>
      </c>
      <c r="AU712" s="85"/>
      <c r="AV712" s="85"/>
      <c r="AW712" s="85"/>
    </row>
    <row r="713" spans="45:49">
      <c r="AS713" s="109" t="s">
        <v>961</v>
      </c>
      <c r="AT713" s="88" t="s">
        <v>978</v>
      </c>
      <c r="AU713" s="85"/>
      <c r="AV713" s="85"/>
      <c r="AW713" s="85"/>
    </row>
    <row r="714" spans="45:49">
      <c r="AS714" s="109" t="s">
        <v>961</v>
      </c>
      <c r="AT714" s="88" t="s">
        <v>979</v>
      </c>
      <c r="AU714" s="85"/>
      <c r="AV714" s="85"/>
      <c r="AW714" s="85"/>
    </row>
    <row r="715" spans="45:49">
      <c r="AS715" s="109" t="s">
        <v>961</v>
      </c>
      <c r="AT715" s="88" t="s">
        <v>980</v>
      </c>
      <c r="AU715" s="85"/>
      <c r="AV715" s="85"/>
      <c r="AW715" s="85"/>
    </row>
    <row r="716" spans="45:49">
      <c r="AS716" s="109" t="s">
        <v>961</v>
      </c>
      <c r="AT716" s="88" t="s">
        <v>981</v>
      </c>
      <c r="AU716" s="85"/>
      <c r="AV716" s="85"/>
      <c r="AW716" s="85"/>
    </row>
    <row r="717" spans="45:49">
      <c r="AS717" s="109" t="s">
        <v>961</v>
      </c>
      <c r="AT717" s="88" t="s">
        <v>982</v>
      </c>
      <c r="AU717" s="85"/>
      <c r="AV717" s="85"/>
      <c r="AW717" s="85"/>
    </row>
  </sheetData>
  <sheetProtection insertColumns="0" insertRows="0" deleteColumns="0" deleteRows="0"/>
  <mergeCells count="28">
    <mergeCell ref="E34:G36"/>
    <mergeCell ref="D34:D36"/>
    <mergeCell ref="C34:C36"/>
    <mergeCell ref="E33:G33"/>
    <mergeCell ref="C16:D16"/>
    <mergeCell ref="C17:D17"/>
    <mergeCell ref="C18:D18"/>
    <mergeCell ref="C19:D19"/>
    <mergeCell ref="B22:C22"/>
    <mergeCell ref="B31:B32"/>
    <mergeCell ref="C21:D21"/>
    <mergeCell ref="B23:B24"/>
    <mergeCell ref="B25:B26"/>
    <mergeCell ref="B27:B28"/>
    <mergeCell ref="B29:B30"/>
    <mergeCell ref="B12:D12"/>
    <mergeCell ref="B10:D10"/>
    <mergeCell ref="B11:D11"/>
    <mergeCell ref="B14:D14"/>
    <mergeCell ref="C20:D20"/>
    <mergeCell ref="B13:D13"/>
    <mergeCell ref="B15:D15"/>
    <mergeCell ref="B1:G1"/>
    <mergeCell ref="B2:G2"/>
    <mergeCell ref="B3:G3"/>
    <mergeCell ref="B4:G4"/>
    <mergeCell ref="E8:G8"/>
    <mergeCell ref="B8:D9"/>
  </mergeCells>
  <dataValidations count="2">
    <dataValidation type="list" allowBlank="1" showInputMessage="1" showErrorMessage="1" sqref="C5">
      <formula1>Statelist</formula1>
    </dataValidation>
    <dataValidation type="list" allowBlank="1" showInputMessage="1" showErrorMessage="1" sqref="E5">
      <formula1>ASHANOD</formula1>
    </dataValidation>
  </dataValidations>
  <printOptions horizontalCentered="1"/>
  <pageMargins left="0.24" right="0.24" top="0.66" bottom="0.2" header="0.17" footer="0.17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J717"/>
  <sheetViews>
    <sheetView topLeftCell="A124" zoomScale="60" zoomScaleNormal="60" zoomScaleSheetLayoutView="55" workbookViewId="0">
      <selection activeCell="B148" sqref="A148:XFD148"/>
    </sheetView>
  </sheetViews>
  <sheetFormatPr defaultRowHeight="15"/>
  <cols>
    <col min="1" max="1" width="27.42578125" style="333" customWidth="1"/>
    <col min="2" max="2" width="13.85546875" style="86" customWidth="1"/>
    <col min="3" max="3" width="15.140625" style="86" customWidth="1"/>
    <col min="4" max="4" width="16.7109375" style="86" customWidth="1"/>
    <col min="5" max="6" width="14.5703125" style="86" customWidth="1"/>
    <col min="7" max="7" width="18.28515625" style="86" customWidth="1"/>
    <col min="8" max="8" width="14.42578125" style="86" customWidth="1"/>
    <col min="9" max="9" width="16" style="86" customWidth="1"/>
    <col min="10" max="10" width="20.140625" style="82" customWidth="1"/>
    <col min="11" max="11" width="16.140625" style="86" customWidth="1"/>
    <col min="12" max="12" width="17" style="86" customWidth="1"/>
    <col min="13" max="13" width="14" style="86" customWidth="1"/>
    <col min="14" max="14" width="14.42578125" style="86" customWidth="1"/>
    <col min="15" max="15" width="13.140625" style="86" customWidth="1"/>
    <col min="16" max="16" width="15.42578125" style="86" customWidth="1"/>
    <col min="17" max="18" width="14" style="86" customWidth="1"/>
    <col min="19" max="19" width="12.42578125" style="86" customWidth="1"/>
    <col min="20" max="23" width="9.140625" style="83"/>
    <col min="24" max="24" width="12.42578125" style="83" customWidth="1"/>
    <col min="25" max="25" width="10.85546875" style="83" customWidth="1"/>
    <col min="26" max="41" width="9.140625" style="83"/>
    <col min="42" max="43" width="9.140625" style="84"/>
    <col min="44" max="44" width="19.28515625" style="84" hidden="1" customWidth="1"/>
    <col min="45" max="45" width="28.85546875" style="84" hidden="1" customWidth="1"/>
    <col min="46" max="46" width="24.85546875" style="84" hidden="1" customWidth="1"/>
    <col min="47" max="49" width="9.140625" style="84" hidden="1" customWidth="1"/>
    <col min="50" max="50" width="9.140625" style="84" customWidth="1"/>
    <col min="51" max="55" width="9.140625" style="85"/>
    <col min="56" max="61" width="9.140625" style="84"/>
    <col min="62" max="62" width="9.140625" style="84" customWidth="1"/>
    <col min="63" max="374" width="9.140625" style="84"/>
    <col min="375" max="16384" width="9.140625" style="86"/>
  </cols>
  <sheetData>
    <row r="1" spans="1:374" ht="27" customHeight="1">
      <c r="A1" s="527" t="s">
        <v>0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9"/>
      <c r="AS1" s="85" t="s">
        <v>242</v>
      </c>
      <c r="AT1" s="85" t="s">
        <v>186</v>
      </c>
      <c r="AU1" s="85"/>
      <c r="AV1" s="85" t="s">
        <v>242</v>
      </c>
      <c r="AW1" s="85" t="s">
        <v>186</v>
      </c>
      <c r="AX1" s="85"/>
    </row>
    <row r="2" spans="1:374" ht="27" customHeight="1">
      <c r="A2" s="553" t="s">
        <v>1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5"/>
      <c r="AR2" s="85" t="s">
        <v>983</v>
      </c>
      <c r="AS2" s="87" t="s">
        <v>243</v>
      </c>
      <c r="AT2" s="88" t="s">
        <v>244</v>
      </c>
      <c r="AU2" s="85"/>
      <c r="AV2" s="85"/>
      <c r="AW2" s="85">
        <f ca="1">SUM(OFFSET(AS1,MATCH($B5,$AS:$AS,0)-1,1,COUNTIF($AS:$AS,$B5),1))</f>
        <v>0</v>
      </c>
      <c r="AX2" s="85"/>
    </row>
    <row r="3" spans="1:374" ht="27.75" customHeight="1">
      <c r="A3" s="530" t="s">
        <v>2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2"/>
      <c r="AR3" s="85" t="s">
        <v>243</v>
      </c>
      <c r="AS3" s="87" t="s">
        <v>243</v>
      </c>
      <c r="AT3" s="88" t="s">
        <v>245</v>
      </c>
      <c r="AU3" s="85"/>
      <c r="AV3" s="85"/>
      <c r="AW3" s="85"/>
      <c r="AX3" s="85"/>
    </row>
    <row r="4" spans="1:374" ht="29.25" customHeight="1">
      <c r="A4" s="533" t="s">
        <v>115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5"/>
      <c r="R4" s="535"/>
      <c r="S4" s="536"/>
      <c r="AR4" s="85" t="s">
        <v>247</v>
      </c>
      <c r="AS4" s="87" t="s">
        <v>243</v>
      </c>
      <c r="AT4" s="88" t="s">
        <v>246</v>
      </c>
      <c r="AU4" s="85"/>
      <c r="AV4" s="85"/>
      <c r="AW4" s="85"/>
      <c r="AX4" s="85"/>
    </row>
    <row r="5" spans="1:374" ht="39.75" customHeight="1">
      <c r="A5" s="164" t="s">
        <v>159</v>
      </c>
      <c r="B5" s="539" t="s">
        <v>694</v>
      </c>
      <c r="C5" s="539"/>
      <c r="D5" s="165" t="s">
        <v>186</v>
      </c>
      <c r="E5" s="540"/>
      <c r="F5" s="540"/>
      <c r="G5" s="166" t="s">
        <v>95</v>
      </c>
      <c r="H5" s="537"/>
      <c r="I5" s="537"/>
      <c r="J5" s="165" t="s">
        <v>237</v>
      </c>
      <c r="K5" s="546"/>
      <c r="L5" s="547"/>
      <c r="M5" s="538" t="s">
        <v>6</v>
      </c>
      <c r="N5" s="538"/>
      <c r="O5" s="320" t="s">
        <v>995</v>
      </c>
      <c r="P5" s="167" t="s">
        <v>96</v>
      </c>
      <c r="Q5" s="548">
        <v>2019</v>
      </c>
      <c r="R5" s="549"/>
      <c r="S5" s="550"/>
      <c r="AR5" s="85" t="s">
        <v>261</v>
      </c>
      <c r="AS5" s="89" t="s">
        <v>247</v>
      </c>
      <c r="AT5" s="90" t="s">
        <v>248</v>
      </c>
      <c r="AU5" s="85"/>
      <c r="AV5" s="85"/>
      <c r="AW5" s="85"/>
      <c r="AX5" s="85"/>
    </row>
    <row r="6" spans="1:374" s="82" customFormat="1" ht="31.5" customHeight="1">
      <c r="A6" s="551"/>
      <c r="B6" s="545" t="s">
        <v>139</v>
      </c>
      <c r="C6" s="545"/>
      <c r="D6" s="545"/>
      <c r="E6" s="545"/>
      <c r="F6" s="545"/>
      <c r="G6" s="545"/>
      <c r="H6" s="541" t="s">
        <v>140</v>
      </c>
      <c r="I6" s="541"/>
      <c r="J6" s="541"/>
      <c r="K6" s="541"/>
      <c r="L6" s="541"/>
      <c r="M6" s="541"/>
      <c r="N6" s="542" t="s">
        <v>7</v>
      </c>
      <c r="O6" s="542"/>
      <c r="P6" s="542"/>
      <c r="Q6" s="543"/>
      <c r="R6" s="543"/>
      <c r="S6" s="544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91"/>
      <c r="AQ6" s="91"/>
      <c r="AR6" s="85" t="s">
        <v>283</v>
      </c>
      <c r="AS6" s="89" t="s">
        <v>247</v>
      </c>
      <c r="AT6" s="90" t="s">
        <v>249</v>
      </c>
      <c r="AU6" s="85"/>
      <c r="AV6" s="85"/>
      <c r="AW6" s="85"/>
      <c r="AX6" s="85"/>
      <c r="AY6" s="85"/>
      <c r="AZ6" s="85"/>
      <c r="BA6" s="85"/>
      <c r="BB6" s="85"/>
      <c r="BC6" s="85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  <c r="IW6" s="91"/>
      <c r="IX6" s="91"/>
      <c r="IY6" s="91"/>
      <c r="IZ6" s="91"/>
      <c r="JA6" s="91"/>
      <c r="JB6" s="91"/>
      <c r="JC6" s="91"/>
      <c r="JD6" s="91"/>
      <c r="JE6" s="91"/>
      <c r="JF6" s="91"/>
      <c r="JG6" s="91"/>
      <c r="JH6" s="91"/>
      <c r="JI6" s="91"/>
      <c r="JJ6" s="91"/>
      <c r="JK6" s="91"/>
      <c r="JL6" s="91"/>
      <c r="JM6" s="91"/>
      <c r="JN6" s="91"/>
      <c r="JO6" s="91"/>
      <c r="JP6" s="91"/>
      <c r="JQ6" s="91"/>
      <c r="JR6" s="91"/>
      <c r="JS6" s="91"/>
      <c r="JT6" s="91"/>
      <c r="JU6" s="91"/>
      <c r="JV6" s="91"/>
      <c r="JW6" s="91"/>
      <c r="JX6" s="91"/>
      <c r="JY6" s="91"/>
      <c r="JZ6" s="91"/>
      <c r="KA6" s="91"/>
      <c r="KB6" s="91"/>
      <c r="KC6" s="91"/>
      <c r="KD6" s="91"/>
      <c r="KE6" s="91"/>
      <c r="KF6" s="91"/>
      <c r="KG6" s="91"/>
      <c r="KH6" s="91"/>
      <c r="KI6" s="91"/>
      <c r="KJ6" s="91"/>
      <c r="KK6" s="91"/>
      <c r="KL6" s="91"/>
      <c r="KM6" s="91"/>
      <c r="KN6" s="91"/>
      <c r="KO6" s="91"/>
      <c r="KP6" s="91"/>
      <c r="KQ6" s="91"/>
      <c r="KR6" s="91"/>
      <c r="KS6" s="91"/>
      <c r="KT6" s="91"/>
      <c r="KU6" s="91"/>
      <c r="KV6" s="91"/>
      <c r="KW6" s="91"/>
      <c r="KX6" s="91"/>
      <c r="KY6" s="91"/>
      <c r="KZ6" s="91"/>
      <c r="LA6" s="91"/>
      <c r="LB6" s="91"/>
      <c r="LC6" s="91"/>
      <c r="LD6" s="91"/>
      <c r="LE6" s="91"/>
      <c r="LF6" s="91"/>
      <c r="LG6" s="91"/>
      <c r="LH6" s="91"/>
      <c r="LI6" s="91"/>
      <c r="LJ6" s="91"/>
      <c r="LK6" s="91"/>
      <c r="LL6" s="91"/>
      <c r="LM6" s="91"/>
      <c r="LN6" s="91"/>
      <c r="LO6" s="91"/>
      <c r="LP6" s="91"/>
      <c r="LQ6" s="91"/>
      <c r="LR6" s="91"/>
      <c r="LS6" s="91"/>
      <c r="LT6" s="91"/>
      <c r="LU6" s="91"/>
      <c r="LV6" s="91"/>
      <c r="LW6" s="91"/>
      <c r="LX6" s="91"/>
      <c r="LY6" s="91"/>
      <c r="LZ6" s="91"/>
      <c r="MA6" s="91"/>
      <c r="MB6" s="91"/>
      <c r="MC6" s="91"/>
      <c r="MD6" s="91"/>
      <c r="ME6" s="91"/>
      <c r="MF6" s="91"/>
      <c r="MG6" s="91"/>
      <c r="MH6" s="91"/>
      <c r="MI6" s="91"/>
      <c r="MJ6" s="91"/>
      <c r="MK6" s="91"/>
      <c r="ML6" s="91"/>
      <c r="MM6" s="91"/>
      <c r="MN6" s="91"/>
      <c r="MO6" s="91"/>
      <c r="MP6" s="91"/>
      <c r="MQ6" s="91"/>
      <c r="MR6" s="91"/>
      <c r="MS6" s="91"/>
      <c r="MT6" s="91"/>
      <c r="MU6" s="91"/>
      <c r="MV6" s="91"/>
      <c r="MW6" s="91"/>
      <c r="MX6" s="91"/>
      <c r="MY6" s="91"/>
      <c r="MZ6" s="91"/>
      <c r="NA6" s="91"/>
      <c r="NB6" s="91"/>
      <c r="NC6" s="91"/>
      <c r="ND6" s="91"/>
      <c r="NE6" s="91"/>
      <c r="NF6" s="91"/>
      <c r="NG6" s="91"/>
      <c r="NH6" s="91"/>
      <c r="NI6" s="91"/>
      <c r="NJ6" s="91"/>
    </row>
    <row r="7" spans="1:374" s="93" customFormat="1" ht="22.5" customHeight="1">
      <c r="A7" s="551"/>
      <c r="B7" s="552" t="s">
        <v>97</v>
      </c>
      <c r="C7" s="552" t="s">
        <v>10</v>
      </c>
      <c r="D7" s="552" t="s">
        <v>11</v>
      </c>
      <c r="E7" s="552" t="s">
        <v>12</v>
      </c>
      <c r="F7" s="552" t="s">
        <v>13</v>
      </c>
      <c r="G7" s="552" t="s">
        <v>14</v>
      </c>
      <c r="H7" s="557" t="s">
        <v>15</v>
      </c>
      <c r="I7" s="557" t="s">
        <v>16</v>
      </c>
      <c r="J7" s="557" t="s">
        <v>17</v>
      </c>
      <c r="K7" s="557" t="s">
        <v>12</v>
      </c>
      <c r="L7" s="557" t="s">
        <v>18</v>
      </c>
      <c r="M7" s="557" t="s">
        <v>14</v>
      </c>
      <c r="N7" s="556" t="s">
        <v>15</v>
      </c>
      <c r="O7" s="556" t="s">
        <v>16</v>
      </c>
      <c r="P7" s="556" t="s">
        <v>17</v>
      </c>
      <c r="Q7" s="562" t="s">
        <v>12</v>
      </c>
      <c r="R7" s="556" t="s">
        <v>18</v>
      </c>
      <c r="S7" s="556" t="s">
        <v>14</v>
      </c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92"/>
      <c r="AQ7" s="92"/>
      <c r="AR7" s="85" t="s">
        <v>317</v>
      </c>
      <c r="AS7" s="89" t="s">
        <v>247</v>
      </c>
      <c r="AT7" s="90" t="s">
        <v>250</v>
      </c>
      <c r="AU7" s="85"/>
      <c r="AV7" s="85"/>
      <c r="AW7" s="85"/>
      <c r="AX7" s="85"/>
      <c r="AY7" s="85"/>
      <c r="AZ7" s="85"/>
      <c r="BA7" s="85"/>
      <c r="BB7" s="85"/>
      <c r="BC7" s="85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  <c r="JD7" s="92"/>
      <c r="JE7" s="92"/>
      <c r="JF7" s="92"/>
      <c r="JG7" s="92"/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  <c r="KO7" s="92"/>
      <c r="KP7" s="92"/>
      <c r="KQ7" s="92"/>
      <c r="KR7" s="92"/>
      <c r="KS7" s="92"/>
      <c r="KT7" s="92"/>
      <c r="KU7" s="92"/>
      <c r="KV7" s="92"/>
      <c r="KW7" s="92"/>
      <c r="KX7" s="92"/>
      <c r="KY7" s="92"/>
      <c r="KZ7" s="92"/>
      <c r="LA7" s="92"/>
      <c r="LB7" s="92"/>
      <c r="LC7" s="92"/>
      <c r="LD7" s="92"/>
      <c r="LE7" s="92"/>
      <c r="LF7" s="92"/>
      <c r="LG7" s="92"/>
      <c r="LH7" s="92"/>
      <c r="LI7" s="92"/>
      <c r="LJ7" s="92"/>
      <c r="LK7" s="92"/>
      <c r="LL7" s="92"/>
      <c r="LM7" s="92"/>
      <c r="LN7" s="92"/>
      <c r="LO7" s="92"/>
      <c r="LP7" s="92"/>
      <c r="LQ7" s="92"/>
      <c r="LR7" s="92"/>
      <c r="LS7" s="92"/>
      <c r="LT7" s="92"/>
      <c r="LU7" s="92"/>
      <c r="LV7" s="92"/>
      <c r="LW7" s="92"/>
      <c r="LX7" s="92"/>
      <c r="LY7" s="92"/>
      <c r="LZ7" s="92"/>
      <c r="MA7" s="92"/>
      <c r="MB7" s="92"/>
      <c r="MC7" s="92"/>
      <c r="MD7" s="92"/>
      <c r="ME7" s="92"/>
      <c r="MF7" s="92"/>
      <c r="MG7" s="92"/>
      <c r="MH7" s="92"/>
      <c r="MI7" s="92"/>
      <c r="MJ7" s="92"/>
      <c r="MK7" s="92"/>
      <c r="ML7" s="92"/>
      <c r="MM7" s="92"/>
      <c r="MN7" s="92"/>
      <c r="MO7" s="92"/>
      <c r="MP7" s="92"/>
      <c r="MQ7" s="92"/>
      <c r="MR7" s="92"/>
      <c r="MS7" s="92"/>
      <c r="MT7" s="92"/>
      <c r="MU7" s="92"/>
      <c r="MV7" s="92"/>
      <c r="MW7" s="92"/>
      <c r="MX7" s="92"/>
      <c r="MY7" s="92"/>
      <c r="MZ7" s="92"/>
      <c r="NA7" s="92"/>
      <c r="NB7" s="92"/>
      <c r="NC7" s="92"/>
      <c r="ND7" s="92"/>
      <c r="NE7" s="92"/>
      <c r="NF7" s="92"/>
      <c r="NG7" s="92"/>
      <c r="NH7" s="92"/>
      <c r="NI7" s="92"/>
      <c r="NJ7" s="92"/>
    </row>
    <row r="8" spans="1:374" s="93" customFormat="1" ht="12.75" customHeight="1">
      <c r="A8" s="551"/>
      <c r="B8" s="552"/>
      <c r="C8" s="552"/>
      <c r="D8" s="552"/>
      <c r="E8" s="552"/>
      <c r="F8" s="552"/>
      <c r="G8" s="552"/>
      <c r="H8" s="557"/>
      <c r="I8" s="557"/>
      <c r="J8" s="557"/>
      <c r="K8" s="557"/>
      <c r="L8" s="557"/>
      <c r="M8" s="557"/>
      <c r="N8" s="556"/>
      <c r="O8" s="556"/>
      <c r="P8" s="556"/>
      <c r="Q8" s="562"/>
      <c r="R8" s="556"/>
      <c r="S8" s="556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92"/>
      <c r="AQ8" s="92"/>
      <c r="AR8" s="85" t="s">
        <v>356</v>
      </c>
      <c r="AS8" s="89" t="s">
        <v>247</v>
      </c>
      <c r="AT8" s="90" t="s">
        <v>251</v>
      </c>
      <c r="AU8" s="85"/>
      <c r="AV8" s="85"/>
      <c r="AW8" s="85"/>
      <c r="AX8" s="85"/>
      <c r="AY8" s="85"/>
      <c r="AZ8" s="85"/>
      <c r="BA8" s="85"/>
      <c r="BB8" s="85"/>
      <c r="BC8" s="85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  <c r="IW8" s="92"/>
      <c r="IX8" s="92"/>
      <c r="IY8" s="92"/>
      <c r="IZ8" s="92"/>
      <c r="JA8" s="92"/>
      <c r="JB8" s="92"/>
      <c r="JC8" s="92"/>
      <c r="JD8" s="92"/>
      <c r="JE8" s="92"/>
      <c r="JF8" s="92"/>
      <c r="JG8" s="92"/>
      <c r="JH8" s="92"/>
      <c r="JI8" s="92"/>
      <c r="JJ8" s="92"/>
      <c r="JK8" s="92"/>
      <c r="JL8" s="92"/>
      <c r="JM8" s="92"/>
      <c r="JN8" s="92"/>
      <c r="JO8" s="92"/>
      <c r="JP8" s="92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  <c r="KB8" s="92"/>
      <c r="KC8" s="92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  <c r="KO8" s="92"/>
      <c r="KP8" s="92"/>
      <c r="KQ8" s="92"/>
      <c r="KR8" s="92"/>
      <c r="KS8" s="92"/>
      <c r="KT8" s="92"/>
      <c r="KU8" s="92"/>
      <c r="KV8" s="92"/>
      <c r="KW8" s="92"/>
      <c r="KX8" s="92"/>
      <c r="KY8" s="92"/>
      <c r="KZ8" s="92"/>
      <c r="LA8" s="92"/>
      <c r="LB8" s="92"/>
      <c r="LC8" s="92"/>
      <c r="LD8" s="92"/>
      <c r="LE8" s="92"/>
      <c r="LF8" s="92"/>
      <c r="LG8" s="92"/>
      <c r="LH8" s="92"/>
      <c r="LI8" s="92"/>
      <c r="LJ8" s="92"/>
      <c r="LK8" s="92"/>
      <c r="LL8" s="92"/>
      <c r="LM8" s="92"/>
      <c r="LN8" s="92"/>
      <c r="LO8" s="92"/>
      <c r="LP8" s="92"/>
      <c r="LQ8" s="92"/>
      <c r="LR8" s="92"/>
      <c r="LS8" s="92"/>
      <c r="LT8" s="92"/>
      <c r="LU8" s="92"/>
      <c r="LV8" s="92"/>
      <c r="LW8" s="92"/>
      <c r="LX8" s="92"/>
      <c r="LY8" s="92"/>
      <c r="LZ8" s="92"/>
      <c r="MA8" s="92"/>
      <c r="MB8" s="92"/>
      <c r="MC8" s="92"/>
      <c r="MD8" s="92"/>
      <c r="ME8" s="92"/>
      <c r="MF8" s="92"/>
      <c r="MG8" s="92"/>
      <c r="MH8" s="92"/>
      <c r="MI8" s="92"/>
      <c r="MJ8" s="92"/>
      <c r="MK8" s="92"/>
      <c r="ML8" s="92"/>
      <c r="MM8" s="92"/>
      <c r="MN8" s="92"/>
      <c r="MO8" s="92"/>
      <c r="MP8" s="92"/>
      <c r="MQ8" s="92"/>
      <c r="MR8" s="92"/>
      <c r="MS8" s="92"/>
      <c r="MT8" s="92"/>
      <c r="MU8" s="92"/>
      <c r="MV8" s="92"/>
      <c r="MW8" s="92"/>
      <c r="MX8" s="92"/>
      <c r="MY8" s="92"/>
      <c r="MZ8" s="92"/>
      <c r="NA8" s="92"/>
      <c r="NB8" s="92"/>
      <c r="NC8" s="92"/>
      <c r="ND8" s="92"/>
      <c r="NE8" s="92"/>
      <c r="NF8" s="92"/>
      <c r="NG8" s="92"/>
      <c r="NH8" s="92"/>
      <c r="NI8" s="92"/>
      <c r="NJ8" s="92"/>
    </row>
    <row r="9" spans="1:374" s="93" customFormat="1" ht="75.75" customHeight="1">
      <c r="A9" s="551"/>
      <c r="B9" s="552"/>
      <c r="C9" s="552"/>
      <c r="D9" s="552"/>
      <c r="E9" s="552"/>
      <c r="F9" s="552"/>
      <c r="G9" s="552"/>
      <c r="H9" s="557"/>
      <c r="I9" s="557"/>
      <c r="J9" s="557"/>
      <c r="K9" s="557"/>
      <c r="L9" s="557"/>
      <c r="M9" s="557"/>
      <c r="N9" s="556"/>
      <c r="O9" s="556"/>
      <c r="P9" s="556"/>
      <c r="Q9" s="562"/>
      <c r="R9" s="556"/>
      <c r="S9" s="556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92"/>
      <c r="AQ9" s="92"/>
      <c r="AR9" s="85" t="s">
        <v>357</v>
      </c>
      <c r="AS9" s="89" t="s">
        <v>247</v>
      </c>
      <c r="AT9" s="90" t="s">
        <v>252</v>
      </c>
      <c r="AU9" s="85"/>
      <c r="AV9" s="85"/>
      <c r="AW9" s="85"/>
      <c r="AX9" s="85"/>
      <c r="AY9" s="85"/>
      <c r="AZ9" s="85"/>
      <c r="BA9" s="85"/>
      <c r="BB9" s="85"/>
      <c r="BC9" s="85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  <c r="IW9" s="92"/>
      <c r="IX9" s="92"/>
      <c r="IY9" s="92"/>
      <c r="IZ9" s="92"/>
      <c r="JA9" s="92"/>
      <c r="JB9" s="92"/>
      <c r="JC9" s="92"/>
      <c r="JD9" s="92"/>
      <c r="JE9" s="92"/>
      <c r="JF9" s="92"/>
      <c r="JG9" s="92"/>
      <c r="JH9" s="92"/>
      <c r="JI9" s="92"/>
      <c r="JJ9" s="92"/>
      <c r="JK9" s="92"/>
      <c r="JL9" s="92"/>
      <c r="JM9" s="92"/>
      <c r="JN9" s="92"/>
      <c r="JO9" s="92"/>
      <c r="JP9" s="92"/>
      <c r="JQ9" s="92"/>
      <c r="JR9" s="92"/>
      <c r="JS9" s="92"/>
      <c r="JT9" s="92"/>
      <c r="JU9" s="92"/>
      <c r="JV9" s="92"/>
      <c r="JW9" s="92"/>
      <c r="JX9" s="92"/>
      <c r="JY9" s="92"/>
      <c r="JZ9" s="92"/>
      <c r="KA9" s="92"/>
      <c r="KB9" s="92"/>
      <c r="KC9" s="92"/>
      <c r="KD9" s="92"/>
      <c r="KE9" s="92"/>
      <c r="KF9" s="92"/>
      <c r="KG9" s="92"/>
      <c r="KH9" s="92"/>
      <c r="KI9" s="92"/>
      <c r="KJ9" s="92"/>
      <c r="KK9" s="92"/>
      <c r="KL9" s="92"/>
      <c r="KM9" s="92"/>
      <c r="KN9" s="92"/>
      <c r="KO9" s="92"/>
      <c r="KP9" s="92"/>
      <c r="KQ9" s="92"/>
      <c r="KR9" s="92"/>
      <c r="KS9" s="92"/>
      <c r="KT9" s="92"/>
      <c r="KU9" s="92"/>
      <c r="KV9" s="92"/>
      <c r="KW9" s="92"/>
      <c r="KX9" s="92"/>
      <c r="KY9" s="92"/>
      <c r="KZ9" s="92"/>
      <c r="LA9" s="92"/>
      <c r="LB9" s="92"/>
      <c r="LC9" s="92"/>
      <c r="LD9" s="92"/>
      <c r="LE9" s="92"/>
      <c r="LF9" s="92"/>
      <c r="LG9" s="92"/>
      <c r="LH9" s="92"/>
      <c r="LI9" s="92"/>
      <c r="LJ9" s="92"/>
      <c r="LK9" s="92"/>
      <c r="LL9" s="92"/>
      <c r="LM9" s="92"/>
      <c r="LN9" s="92"/>
      <c r="LO9" s="92"/>
      <c r="LP9" s="92"/>
      <c r="LQ9" s="92"/>
      <c r="LR9" s="92"/>
      <c r="LS9" s="92"/>
      <c r="LT9" s="92"/>
      <c r="LU9" s="92"/>
      <c r="LV9" s="92"/>
      <c r="LW9" s="92"/>
      <c r="LX9" s="92"/>
      <c r="LY9" s="92"/>
      <c r="LZ9" s="92"/>
      <c r="MA9" s="92"/>
      <c r="MB9" s="92"/>
      <c r="MC9" s="92"/>
      <c r="MD9" s="92"/>
      <c r="ME9" s="92"/>
      <c r="MF9" s="92"/>
      <c r="MG9" s="92"/>
      <c r="MH9" s="92"/>
      <c r="MI9" s="92"/>
      <c r="MJ9" s="92"/>
      <c r="MK9" s="92"/>
      <c r="ML9" s="92"/>
      <c r="MM9" s="92"/>
      <c r="MN9" s="92"/>
      <c r="MO9" s="92"/>
      <c r="MP9" s="92"/>
      <c r="MQ9" s="92"/>
      <c r="MR9" s="92"/>
      <c r="MS9" s="92"/>
      <c r="MT9" s="92"/>
      <c r="MU9" s="92"/>
      <c r="MV9" s="92"/>
      <c r="MW9" s="92"/>
      <c r="MX9" s="92"/>
      <c r="MY9" s="92"/>
      <c r="MZ9" s="92"/>
      <c r="NA9" s="92"/>
      <c r="NB9" s="92"/>
      <c r="NC9" s="92"/>
      <c r="ND9" s="92"/>
      <c r="NE9" s="92"/>
      <c r="NF9" s="92"/>
      <c r="NG9" s="92"/>
      <c r="NH9" s="92"/>
      <c r="NI9" s="92"/>
      <c r="NJ9" s="92"/>
    </row>
    <row r="10" spans="1:374" s="93" customFormat="1" ht="19.5" customHeight="1">
      <c r="A10" s="168" t="s">
        <v>22</v>
      </c>
      <c r="B10" s="1">
        <v>81601</v>
      </c>
      <c r="C10" s="1">
        <v>2330</v>
      </c>
      <c r="D10" s="1">
        <f>C10+'[3]Form_III MHT'!$D$10</f>
        <v>7708</v>
      </c>
      <c r="E10" s="169">
        <f>D10/B10</f>
        <v>9.4459626720260786E-2</v>
      </c>
      <c r="F10" s="1">
        <v>171</v>
      </c>
      <c r="G10" s="1">
        <v>18</v>
      </c>
      <c r="H10" s="1">
        <v>71401</v>
      </c>
      <c r="I10" s="1">
        <v>2224</v>
      </c>
      <c r="J10" s="1">
        <f>I10+'[3]Form_III MHT'!$J$10</f>
        <v>8478</v>
      </c>
      <c r="K10" s="169">
        <f>J10/H10</f>
        <v>0.11873783280346213</v>
      </c>
      <c r="L10" s="1">
        <v>141</v>
      </c>
      <c r="M10" s="1">
        <v>82</v>
      </c>
      <c r="N10" s="1">
        <v>88181</v>
      </c>
      <c r="O10" s="1">
        <v>3017</v>
      </c>
      <c r="P10" s="1">
        <f>O10+'[3]Form_III MHT'!$P$10</f>
        <v>13945</v>
      </c>
      <c r="Q10" s="170">
        <f>P10/N10</f>
        <v>0.15814064254204421</v>
      </c>
      <c r="R10" s="23">
        <v>437</v>
      </c>
      <c r="S10" s="23">
        <v>202</v>
      </c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92"/>
      <c r="AQ10" s="92"/>
      <c r="AR10" s="85" t="s">
        <v>385</v>
      </c>
      <c r="AS10" s="89" t="s">
        <v>247</v>
      </c>
      <c r="AT10" s="90" t="s">
        <v>253</v>
      </c>
      <c r="AU10" s="85"/>
      <c r="AV10" s="85"/>
      <c r="AW10" s="85"/>
      <c r="AX10" s="85"/>
      <c r="AY10" s="85"/>
      <c r="AZ10" s="85"/>
      <c r="BA10" s="85"/>
      <c r="BB10" s="85"/>
      <c r="BC10" s="85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  <c r="IW10" s="92"/>
      <c r="IX10" s="92"/>
      <c r="IY10" s="92"/>
      <c r="IZ10" s="92"/>
      <c r="JA10" s="92"/>
      <c r="JB10" s="92"/>
      <c r="JC10" s="92"/>
      <c r="JD10" s="92"/>
      <c r="JE10" s="92"/>
      <c r="JF10" s="92"/>
      <c r="JG10" s="92"/>
      <c r="JH10" s="92"/>
      <c r="JI10" s="92"/>
      <c r="JJ10" s="92"/>
      <c r="JK10" s="92"/>
      <c r="JL10" s="92"/>
      <c r="JM10" s="92"/>
      <c r="JN10" s="92"/>
      <c r="JO10" s="92"/>
      <c r="JP10" s="92"/>
      <c r="JQ10" s="92"/>
      <c r="JR10" s="92"/>
      <c r="JS10" s="92"/>
      <c r="JT10" s="92"/>
      <c r="JU10" s="92"/>
      <c r="JV10" s="92"/>
      <c r="JW10" s="92"/>
      <c r="JX10" s="92"/>
      <c r="JY10" s="92"/>
      <c r="JZ10" s="92"/>
      <c r="KA10" s="92"/>
      <c r="KB10" s="92"/>
      <c r="KC10" s="92"/>
      <c r="KD10" s="92"/>
      <c r="KE10" s="92"/>
      <c r="KF10" s="92"/>
      <c r="KG10" s="92"/>
      <c r="KH10" s="92"/>
      <c r="KI10" s="92"/>
      <c r="KJ10" s="92"/>
      <c r="KK10" s="92"/>
      <c r="KL10" s="92"/>
      <c r="KM10" s="92"/>
      <c r="KN10" s="92"/>
      <c r="KO10" s="92"/>
      <c r="KP10" s="92"/>
      <c r="KQ10" s="92"/>
      <c r="KR10" s="92"/>
      <c r="KS10" s="92"/>
      <c r="KT10" s="92"/>
      <c r="KU10" s="92"/>
      <c r="KV10" s="92"/>
      <c r="KW10" s="92"/>
      <c r="KX10" s="92"/>
      <c r="KY10" s="92"/>
      <c r="KZ10" s="92"/>
      <c r="LA10" s="92"/>
      <c r="LB10" s="92"/>
      <c r="LC10" s="92"/>
      <c r="LD10" s="92"/>
      <c r="LE10" s="92"/>
      <c r="LF10" s="92"/>
      <c r="LG10" s="92"/>
      <c r="LH10" s="92"/>
      <c r="LI10" s="92"/>
      <c r="LJ10" s="92"/>
      <c r="LK10" s="92"/>
      <c r="LL10" s="92"/>
      <c r="LM10" s="92"/>
      <c r="LN10" s="92"/>
      <c r="LO10" s="92"/>
      <c r="LP10" s="92"/>
      <c r="LQ10" s="92"/>
      <c r="LR10" s="92"/>
      <c r="LS10" s="92"/>
      <c r="LT10" s="92"/>
      <c r="LU10" s="92"/>
      <c r="LV10" s="92"/>
      <c r="LW10" s="92"/>
      <c r="LX10" s="92"/>
      <c r="LY10" s="92"/>
      <c r="LZ10" s="92"/>
      <c r="MA10" s="92"/>
      <c r="MB10" s="92"/>
      <c r="MC10" s="92"/>
      <c r="MD10" s="92"/>
      <c r="ME10" s="92"/>
      <c r="MF10" s="92"/>
      <c r="MG10" s="92"/>
      <c r="MH10" s="92"/>
      <c r="MI10" s="92"/>
      <c r="MJ10" s="92"/>
      <c r="MK10" s="92"/>
      <c r="ML10" s="92"/>
      <c r="MM10" s="92"/>
      <c r="MN10" s="92"/>
      <c r="MO10" s="92"/>
      <c r="MP10" s="92"/>
      <c r="MQ10" s="92"/>
      <c r="MR10" s="92"/>
      <c r="MS10" s="92"/>
      <c r="MT10" s="92"/>
      <c r="MU10" s="92"/>
      <c r="MV10" s="92"/>
      <c r="MW10" s="92"/>
      <c r="MX10" s="92"/>
      <c r="MY10" s="92"/>
      <c r="MZ10" s="92"/>
      <c r="NA10" s="92"/>
      <c r="NB10" s="92"/>
      <c r="NC10" s="92"/>
      <c r="ND10" s="92"/>
      <c r="NE10" s="92"/>
      <c r="NF10" s="92"/>
      <c r="NG10" s="92"/>
      <c r="NH10" s="92"/>
      <c r="NI10" s="92"/>
      <c r="NJ10" s="92"/>
    </row>
    <row r="11" spans="1:374" s="93" customFormat="1" ht="19.5" customHeight="1">
      <c r="A11" s="168" t="s">
        <v>23</v>
      </c>
      <c r="B11" s="1">
        <v>76847</v>
      </c>
      <c r="C11" s="1">
        <v>2311</v>
      </c>
      <c r="D11" s="1">
        <f>C11+'[3]Form_III MHT'!$D$10</f>
        <v>7689</v>
      </c>
      <c r="E11" s="169">
        <f t="shared" ref="E11:E12" si="0">D11/B11</f>
        <v>0.1000559553398311</v>
      </c>
      <c r="F11" s="1">
        <v>156</v>
      </c>
      <c r="G11" s="1">
        <v>18</v>
      </c>
      <c r="H11" s="1">
        <v>67241</v>
      </c>
      <c r="I11" s="1">
        <v>2160</v>
      </c>
      <c r="J11" s="1">
        <f>I11+'[3]Form_III MHT'!$J$10</f>
        <v>8414</v>
      </c>
      <c r="K11" s="169">
        <f t="shared" ref="K11:K12" si="1">J11/H11</f>
        <v>0.12513198792403443</v>
      </c>
      <c r="L11" s="1">
        <v>310</v>
      </c>
      <c r="M11" s="1">
        <v>94</v>
      </c>
      <c r="N11" s="1">
        <v>93249</v>
      </c>
      <c r="O11" s="1">
        <v>3164</v>
      </c>
      <c r="P11" s="1">
        <f>O11+'[3]Form_III MHT'!$P$10</f>
        <v>14092</v>
      </c>
      <c r="Q11" s="170">
        <f t="shared" ref="Q11:Q12" si="2">P11/N11</f>
        <v>0.15112226404572704</v>
      </c>
      <c r="R11" s="23">
        <v>504</v>
      </c>
      <c r="S11" s="23">
        <v>288</v>
      </c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92"/>
      <c r="AQ11" s="92"/>
      <c r="AR11" s="85" t="s">
        <v>387</v>
      </c>
      <c r="AS11" s="89" t="s">
        <v>247</v>
      </c>
      <c r="AT11" s="90" t="s">
        <v>254</v>
      </c>
      <c r="AU11" s="85"/>
      <c r="AV11" s="85"/>
      <c r="AW11" s="85"/>
      <c r="AX11" s="85"/>
      <c r="AY11" s="85"/>
      <c r="AZ11" s="85"/>
      <c r="BA11" s="85"/>
      <c r="BB11" s="85"/>
      <c r="BC11" s="85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  <c r="IW11" s="92"/>
      <c r="IX11" s="92"/>
      <c r="IY11" s="92"/>
      <c r="IZ11" s="92"/>
      <c r="JA11" s="92"/>
      <c r="JB11" s="92"/>
      <c r="JC11" s="92"/>
      <c r="JD11" s="92"/>
      <c r="JE11" s="92"/>
      <c r="JF11" s="92"/>
      <c r="JG11" s="92"/>
      <c r="JH11" s="92"/>
      <c r="JI11" s="92"/>
      <c r="JJ11" s="92"/>
      <c r="JK11" s="92"/>
      <c r="JL11" s="92"/>
      <c r="JM11" s="92"/>
      <c r="JN11" s="92"/>
      <c r="JO11" s="92"/>
      <c r="JP11" s="92"/>
      <c r="JQ11" s="92"/>
      <c r="JR11" s="92"/>
      <c r="JS11" s="92"/>
      <c r="JT11" s="92"/>
      <c r="JU11" s="92"/>
      <c r="JV11" s="92"/>
      <c r="JW11" s="92"/>
      <c r="JX11" s="92"/>
      <c r="JY11" s="92"/>
      <c r="JZ11" s="92"/>
      <c r="KA11" s="92"/>
      <c r="KB11" s="92"/>
      <c r="KC11" s="92"/>
      <c r="KD11" s="92"/>
      <c r="KE11" s="92"/>
      <c r="KF11" s="92"/>
      <c r="KG11" s="92"/>
      <c r="KH11" s="92"/>
      <c r="KI11" s="92"/>
      <c r="KJ11" s="92"/>
      <c r="KK11" s="92"/>
      <c r="KL11" s="92"/>
      <c r="KM11" s="92"/>
      <c r="KN11" s="92"/>
      <c r="KO11" s="92"/>
      <c r="KP11" s="92"/>
      <c r="KQ11" s="92"/>
      <c r="KR11" s="92"/>
      <c r="KS11" s="92"/>
      <c r="KT11" s="92"/>
      <c r="KU11" s="92"/>
      <c r="KV11" s="92"/>
      <c r="KW11" s="92"/>
      <c r="KX11" s="92"/>
      <c r="KY11" s="92"/>
      <c r="KZ11" s="92"/>
      <c r="LA11" s="92"/>
      <c r="LB11" s="92"/>
      <c r="LC11" s="92"/>
      <c r="LD11" s="92"/>
      <c r="LE11" s="92"/>
      <c r="LF11" s="92"/>
      <c r="LG11" s="92"/>
      <c r="LH11" s="92"/>
      <c r="LI11" s="92"/>
      <c r="LJ11" s="92"/>
      <c r="LK11" s="92"/>
      <c r="LL11" s="92"/>
      <c r="LM11" s="92"/>
      <c r="LN11" s="92"/>
      <c r="LO11" s="92"/>
      <c r="LP11" s="92"/>
      <c r="LQ11" s="92"/>
      <c r="LR11" s="92"/>
      <c r="LS11" s="92"/>
      <c r="LT11" s="92"/>
      <c r="LU11" s="92"/>
      <c r="LV11" s="92"/>
      <c r="LW11" s="92"/>
      <c r="LX11" s="92"/>
      <c r="LY11" s="92"/>
      <c r="LZ11" s="92"/>
      <c r="MA11" s="92"/>
      <c r="MB11" s="92"/>
      <c r="MC11" s="92"/>
      <c r="MD11" s="92"/>
      <c r="ME11" s="92"/>
      <c r="MF11" s="92"/>
      <c r="MG11" s="92"/>
      <c r="MH11" s="92"/>
      <c r="MI11" s="92"/>
      <c r="MJ11" s="92"/>
      <c r="MK11" s="92"/>
      <c r="ML11" s="92"/>
      <c r="MM11" s="92"/>
      <c r="MN11" s="92"/>
      <c r="MO11" s="92"/>
      <c r="MP11" s="92"/>
      <c r="MQ11" s="92"/>
      <c r="MR11" s="92"/>
      <c r="MS11" s="92"/>
      <c r="MT11" s="92"/>
      <c r="MU11" s="92"/>
      <c r="MV11" s="92"/>
      <c r="MW11" s="92"/>
      <c r="MX11" s="92"/>
      <c r="MY11" s="92"/>
      <c r="MZ11" s="92"/>
      <c r="NA11" s="92"/>
      <c r="NB11" s="92"/>
      <c r="NC11" s="92"/>
      <c r="ND11" s="92"/>
      <c r="NE11" s="92"/>
      <c r="NF11" s="92"/>
      <c r="NG11" s="92"/>
      <c r="NH11" s="92"/>
      <c r="NI11" s="92"/>
      <c r="NJ11" s="92"/>
    </row>
    <row r="12" spans="1:374" s="93" customFormat="1" ht="19.5" customHeight="1">
      <c r="A12" s="168" t="s">
        <v>24</v>
      </c>
      <c r="B12" s="23">
        <f>SUM(B10:B11)</f>
        <v>158448</v>
      </c>
      <c r="C12" s="23">
        <f t="shared" ref="C12:P12" si="3">SUM(C10:C11)</f>
        <v>4641</v>
      </c>
      <c r="D12" s="23">
        <f t="shared" si="3"/>
        <v>15397</v>
      </c>
      <c r="E12" s="169">
        <f t="shared" si="0"/>
        <v>9.7173836211249115E-2</v>
      </c>
      <c r="F12" s="23">
        <f t="shared" si="3"/>
        <v>327</v>
      </c>
      <c r="G12" s="23">
        <f t="shared" si="3"/>
        <v>36</v>
      </c>
      <c r="H12" s="23">
        <f t="shared" si="3"/>
        <v>138642</v>
      </c>
      <c r="I12" s="23">
        <f t="shared" si="3"/>
        <v>4384</v>
      </c>
      <c r="J12" s="23">
        <f t="shared" si="3"/>
        <v>16892</v>
      </c>
      <c r="K12" s="169">
        <f t="shared" si="1"/>
        <v>0.12183898097257685</v>
      </c>
      <c r="L12" s="23">
        <f t="shared" si="3"/>
        <v>451</v>
      </c>
      <c r="M12" s="23">
        <f t="shared" si="3"/>
        <v>176</v>
      </c>
      <c r="N12" s="23">
        <f t="shared" si="3"/>
        <v>181430</v>
      </c>
      <c r="O12" s="23">
        <f t="shared" si="3"/>
        <v>6181</v>
      </c>
      <c r="P12" s="23">
        <f t="shared" si="3"/>
        <v>28037</v>
      </c>
      <c r="Q12" s="170">
        <f t="shared" si="2"/>
        <v>0.15453342887063881</v>
      </c>
      <c r="R12" s="23">
        <f>SUM(R10:R11)</f>
        <v>941</v>
      </c>
      <c r="S12" s="23">
        <f>SUM(S10:S11)</f>
        <v>490</v>
      </c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92"/>
      <c r="AQ12" s="92"/>
      <c r="AR12" s="85" t="s">
        <v>390</v>
      </c>
      <c r="AS12" s="89" t="s">
        <v>247</v>
      </c>
      <c r="AT12" s="90" t="s">
        <v>255</v>
      </c>
      <c r="AU12" s="85"/>
      <c r="AV12" s="85"/>
      <c r="AW12" s="85"/>
      <c r="AX12" s="85"/>
      <c r="AY12" s="85"/>
      <c r="AZ12" s="85"/>
      <c r="BA12" s="85"/>
      <c r="BB12" s="85"/>
      <c r="BC12" s="85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  <c r="IW12" s="92"/>
      <c r="IX12" s="92"/>
      <c r="IY12" s="92"/>
      <c r="IZ12" s="92"/>
      <c r="JA12" s="92"/>
      <c r="JB12" s="92"/>
      <c r="JC12" s="92"/>
      <c r="JD12" s="92"/>
      <c r="JE12" s="92"/>
      <c r="JF12" s="92"/>
      <c r="JG12" s="92"/>
      <c r="JH12" s="92"/>
      <c r="JI12" s="92"/>
      <c r="JJ12" s="92"/>
      <c r="JK12" s="92"/>
      <c r="JL12" s="92"/>
      <c r="JM12" s="92"/>
      <c r="JN12" s="92"/>
      <c r="JO12" s="92"/>
      <c r="JP12" s="92"/>
      <c r="JQ12" s="92"/>
      <c r="JR12" s="92"/>
      <c r="JS12" s="92"/>
      <c r="JT12" s="92"/>
      <c r="JU12" s="92"/>
      <c r="JV12" s="92"/>
      <c r="JW12" s="92"/>
      <c r="JX12" s="92"/>
      <c r="JY12" s="92"/>
      <c r="JZ12" s="92"/>
      <c r="KA12" s="92"/>
      <c r="KB12" s="92"/>
      <c r="KC12" s="92"/>
      <c r="KD12" s="92"/>
      <c r="KE12" s="92"/>
      <c r="KF12" s="92"/>
      <c r="KG12" s="92"/>
      <c r="KH12" s="92"/>
      <c r="KI12" s="92"/>
      <c r="KJ12" s="92"/>
      <c r="KK12" s="92"/>
      <c r="KL12" s="92"/>
      <c r="KM12" s="92"/>
      <c r="KN12" s="92"/>
      <c r="KO12" s="92"/>
      <c r="KP12" s="92"/>
      <c r="KQ12" s="92"/>
      <c r="KR12" s="92"/>
      <c r="KS12" s="92"/>
      <c r="KT12" s="92"/>
      <c r="KU12" s="92"/>
      <c r="KV12" s="92"/>
      <c r="KW12" s="92"/>
      <c r="KX12" s="92"/>
      <c r="KY12" s="92"/>
      <c r="KZ12" s="92"/>
      <c r="LA12" s="92"/>
      <c r="LB12" s="92"/>
      <c r="LC12" s="92"/>
      <c r="LD12" s="92"/>
      <c r="LE12" s="92"/>
      <c r="LF12" s="92"/>
      <c r="LG12" s="92"/>
      <c r="LH12" s="92"/>
      <c r="LI12" s="92"/>
      <c r="LJ12" s="92"/>
      <c r="LK12" s="92"/>
      <c r="LL12" s="92"/>
      <c r="LM12" s="92"/>
      <c r="LN12" s="92"/>
      <c r="LO12" s="92"/>
      <c r="LP12" s="92"/>
      <c r="LQ12" s="92"/>
      <c r="LR12" s="92"/>
      <c r="LS12" s="92"/>
      <c r="LT12" s="92"/>
      <c r="LU12" s="92"/>
      <c r="LV12" s="92"/>
      <c r="LW12" s="92"/>
      <c r="LX12" s="92"/>
      <c r="LY12" s="92"/>
      <c r="LZ12" s="92"/>
      <c r="MA12" s="92"/>
      <c r="MB12" s="92"/>
      <c r="MC12" s="92"/>
      <c r="MD12" s="92"/>
      <c r="ME12" s="92"/>
      <c r="MF12" s="92"/>
      <c r="MG12" s="92"/>
      <c r="MH12" s="92"/>
      <c r="MI12" s="92"/>
      <c r="MJ12" s="92"/>
      <c r="MK12" s="92"/>
      <c r="ML12" s="92"/>
      <c r="MM12" s="92"/>
      <c r="MN12" s="92"/>
      <c r="MO12" s="92"/>
      <c r="MP12" s="92"/>
      <c r="MQ12" s="92"/>
      <c r="MR12" s="92"/>
      <c r="MS12" s="92"/>
      <c r="MT12" s="92"/>
      <c r="MU12" s="92"/>
      <c r="MV12" s="92"/>
      <c r="MW12" s="92"/>
      <c r="MX12" s="92"/>
      <c r="MY12" s="92"/>
      <c r="MZ12" s="92"/>
      <c r="NA12" s="92"/>
      <c r="NB12" s="92"/>
      <c r="NC12" s="92"/>
      <c r="ND12" s="92"/>
      <c r="NE12" s="92"/>
      <c r="NF12" s="92"/>
      <c r="NG12" s="92"/>
      <c r="NH12" s="92"/>
      <c r="NI12" s="92"/>
      <c r="NJ12" s="92"/>
    </row>
    <row r="13" spans="1:374" s="95" customFormat="1" ht="20.25">
      <c r="A13" s="570" t="s">
        <v>183</v>
      </c>
      <c r="B13" s="571"/>
      <c r="C13" s="571"/>
      <c r="D13" s="571"/>
      <c r="E13" s="571"/>
      <c r="F13" s="571"/>
      <c r="G13" s="567" t="s">
        <v>204</v>
      </c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8"/>
      <c r="S13" s="569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94"/>
      <c r="AQ13" s="94"/>
      <c r="AR13" s="85" t="s">
        <v>402</v>
      </c>
      <c r="AS13" s="89" t="s">
        <v>247</v>
      </c>
      <c r="AT13" s="90" t="s">
        <v>256</v>
      </c>
      <c r="AU13" s="85"/>
      <c r="AV13" s="85"/>
      <c r="AW13" s="85"/>
      <c r="AX13" s="85"/>
      <c r="AY13" s="85"/>
      <c r="AZ13" s="85"/>
      <c r="BA13" s="85"/>
      <c r="BB13" s="85"/>
      <c r="BC13" s="85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  <c r="IV13" s="94"/>
      <c r="IW13" s="94"/>
      <c r="IX13" s="94"/>
      <c r="IY13" s="94"/>
      <c r="IZ13" s="94"/>
      <c r="JA13" s="94"/>
      <c r="JB13" s="94"/>
      <c r="JC13" s="94"/>
      <c r="JD13" s="94"/>
      <c r="JE13" s="94"/>
      <c r="JF13" s="94"/>
      <c r="JG13" s="94"/>
      <c r="JH13" s="94"/>
      <c r="JI13" s="94"/>
      <c r="JJ13" s="94"/>
      <c r="JK13" s="94"/>
      <c r="JL13" s="94"/>
      <c r="JM13" s="94"/>
      <c r="JN13" s="94"/>
      <c r="JO13" s="94"/>
      <c r="JP13" s="94"/>
      <c r="JQ13" s="94"/>
      <c r="JR13" s="94"/>
      <c r="JS13" s="94"/>
      <c r="JT13" s="94"/>
      <c r="JU13" s="94"/>
      <c r="JV13" s="94"/>
      <c r="JW13" s="94"/>
      <c r="JX13" s="94"/>
      <c r="JY13" s="94"/>
      <c r="JZ13" s="94"/>
      <c r="KA13" s="94"/>
      <c r="KB13" s="94"/>
      <c r="KC13" s="94"/>
      <c r="KD13" s="94"/>
      <c r="KE13" s="94"/>
      <c r="KF13" s="94"/>
      <c r="KG13" s="94"/>
      <c r="KH13" s="94"/>
      <c r="KI13" s="94"/>
      <c r="KJ13" s="94"/>
      <c r="KK13" s="94"/>
      <c r="KL13" s="94"/>
      <c r="KM13" s="94"/>
      <c r="KN13" s="94"/>
      <c r="KO13" s="94"/>
      <c r="KP13" s="94"/>
      <c r="KQ13" s="94"/>
      <c r="KR13" s="94"/>
      <c r="KS13" s="94"/>
      <c r="KT13" s="94"/>
      <c r="KU13" s="94"/>
      <c r="KV13" s="94"/>
      <c r="KW13" s="94"/>
      <c r="KX13" s="94"/>
      <c r="KY13" s="94"/>
      <c r="KZ13" s="94"/>
      <c r="LA13" s="94"/>
      <c r="LB13" s="94"/>
      <c r="LC13" s="94"/>
      <c r="LD13" s="94"/>
      <c r="LE13" s="94"/>
      <c r="LF13" s="94"/>
      <c r="LG13" s="94"/>
      <c r="LH13" s="94"/>
      <c r="LI13" s="94"/>
      <c r="LJ13" s="94"/>
      <c r="LK13" s="94"/>
      <c r="LL13" s="94"/>
      <c r="LM13" s="94"/>
      <c r="LN13" s="94"/>
      <c r="LO13" s="94"/>
      <c r="LP13" s="94"/>
      <c r="LQ13" s="94"/>
      <c r="LR13" s="94"/>
      <c r="LS13" s="94"/>
      <c r="LT13" s="94"/>
      <c r="LU13" s="94"/>
      <c r="LV13" s="94"/>
      <c r="LW13" s="94"/>
      <c r="LX13" s="94"/>
      <c r="LY13" s="94"/>
      <c r="LZ13" s="94"/>
      <c r="MA13" s="94"/>
      <c r="MB13" s="94"/>
      <c r="MC13" s="94"/>
      <c r="MD13" s="94"/>
      <c r="ME13" s="94"/>
      <c r="MF13" s="94"/>
      <c r="MG13" s="94"/>
      <c r="MH13" s="94"/>
      <c r="MI13" s="94"/>
      <c r="MJ13" s="94"/>
      <c r="MK13" s="94"/>
      <c r="ML13" s="94"/>
      <c r="MM13" s="94"/>
      <c r="MN13" s="94"/>
      <c r="MO13" s="94"/>
      <c r="MP13" s="94"/>
      <c r="MQ13" s="94"/>
      <c r="MR13" s="94"/>
      <c r="MS13" s="94"/>
      <c r="MT13" s="94"/>
      <c r="MU13" s="94"/>
      <c r="MV13" s="94"/>
      <c r="MW13" s="94"/>
      <c r="MX13" s="94"/>
      <c r="MY13" s="94"/>
      <c r="MZ13" s="94"/>
      <c r="NA13" s="94"/>
      <c r="NB13" s="94"/>
      <c r="NC13" s="94"/>
      <c r="ND13" s="94"/>
      <c r="NE13" s="94"/>
      <c r="NF13" s="94"/>
      <c r="NG13" s="94"/>
      <c r="NH13" s="94"/>
      <c r="NI13" s="94"/>
      <c r="NJ13" s="94"/>
    </row>
    <row r="14" spans="1:374" s="95" customFormat="1" ht="15" customHeight="1">
      <c r="A14" s="572"/>
      <c r="B14" s="573"/>
      <c r="C14" s="573"/>
      <c r="D14" s="573"/>
      <c r="E14" s="573"/>
      <c r="F14" s="573"/>
      <c r="G14" s="576" t="s">
        <v>175</v>
      </c>
      <c r="H14" s="577" t="s">
        <v>176</v>
      </c>
      <c r="I14" s="581" t="s">
        <v>25</v>
      </c>
      <c r="J14" s="581"/>
      <c r="K14" s="582" t="s">
        <v>26</v>
      </c>
      <c r="L14" s="582"/>
      <c r="M14" s="582" t="s">
        <v>27</v>
      </c>
      <c r="N14" s="582"/>
      <c r="O14" s="563" t="s">
        <v>146</v>
      </c>
      <c r="P14" s="563"/>
      <c r="Q14" s="563"/>
      <c r="R14" s="171"/>
      <c r="S14" s="564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94"/>
      <c r="AQ14" s="94"/>
      <c r="AR14" s="85" t="s">
        <v>405</v>
      </c>
      <c r="AS14" s="89" t="s">
        <v>247</v>
      </c>
      <c r="AT14" s="90" t="s">
        <v>257</v>
      </c>
      <c r="AU14" s="85"/>
      <c r="AV14" s="85"/>
      <c r="AW14" s="85"/>
      <c r="AX14" s="85"/>
      <c r="AY14" s="85"/>
      <c r="AZ14" s="85"/>
      <c r="BA14" s="85"/>
      <c r="BB14" s="85"/>
      <c r="BC14" s="85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  <c r="IU14" s="94"/>
      <c r="IV14" s="94"/>
      <c r="IW14" s="94"/>
      <c r="IX14" s="94"/>
      <c r="IY14" s="94"/>
      <c r="IZ14" s="94"/>
      <c r="JA14" s="94"/>
      <c r="JB14" s="94"/>
      <c r="JC14" s="94"/>
      <c r="JD14" s="94"/>
      <c r="JE14" s="94"/>
      <c r="JF14" s="94"/>
      <c r="JG14" s="94"/>
      <c r="JH14" s="94"/>
      <c r="JI14" s="94"/>
      <c r="JJ14" s="94"/>
      <c r="JK14" s="94"/>
      <c r="JL14" s="94"/>
      <c r="JM14" s="94"/>
      <c r="JN14" s="94"/>
      <c r="JO14" s="94"/>
      <c r="JP14" s="94"/>
      <c r="JQ14" s="94"/>
      <c r="JR14" s="94"/>
      <c r="JS14" s="94"/>
      <c r="JT14" s="94"/>
      <c r="JU14" s="94"/>
      <c r="JV14" s="94"/>
      <c r="JW14" s="94"/>
      <c r="JX14" s="94"/>
      <c r="JY14" s="94"/>
      <c r="JZ14" s="94"/>
      <c r="KA14" s="94"/>
      <c r="KB14" s="94"/>
      <c r="KC14" s="94"/>
      <c r="KD14" s="94"/>
      <c r="KE14" s="94"/>
      <c r="KF14" s="94"/>
      <c r="KG14" s="94"/>
      <c r="KH14" s="94"/>
      <c r="KI14" s="94"/>
      <c r="KJ14" s="94"/>
      <c r="KK14" s="94"/>
      <c r="KL14" s="94"/>
      <c r="KM14" s="94"/>
      <c r="KN14" s="94"/>
      <c r="KO14" s="94"/>
      <c r="KP14" s="94"/>
      <c r="KQ14" s="94"/>
      <c r="KR14" s="94"/>
      <c r="KS14" s="94"/>
      <c r="KT14" s="94"/>
      <c r="KU14" s="94"/>
      <c r="KV14" s="94"/>
      <c r="KW14" s="94"/>
      <c r="KX14" s="94"/>
      <c r="KY14" s="94"/>
      <c r="KZ14" s="94"/>
      <c r="LA14" s="94"/>
      <c r="LB14" s="94"/>
      <c r="LC14" s="94"/>
      <c r="LD14" s="94"/>
      <c r="LE14" s="94"/>
      <c r="LF14" s="94"/>
      <c r="LG14" s="94"/>
      <c r="LH14" s="94"/>
      <c r="LI14" s="94"/>
      <c r="LJ14" s="94"/>
      <c r="LK14" s="94"/>
      <c r="LL14" s="94"/>
      <c r="LM14" s="94"/>
      <c r="LN14" s="94"/>
      <c r="LO14" s="94"/>
      <c r="LP14" s="94"/>
      <c r="LQ14" s="94"/>
      <c r="LR14" s="94"/>
      <c r="LS14" s="94"/>
      <c r="LT14" s="94"/>
      <c r="LU14" s="94"/>
      <c r="LV14" s="94"/>
      <c r="LW14" s="94"/>
      <c r="LX14" s="94"/>
      <c r="LY14" s="94"/>
      <c r="LZ14" s="94"/>
      <c r="MA14" s="94"/>
      <c r="MB14" s="94"/>
      <c r="MC14" s="94"/>
      <c r="MD14" s="94"/>
      <c r="ME14" s="94"/>
      <c r="MF14" s="94"/>
      <c r="MG14" s="94"/>
      <c r="MH14" s="94"/>
      <c r="MI14" s="94"/>
      <c r="MJ14" s="94"/>
      <c r="MK14" s="94"/>
      <c r="ML14" s="94"/>
      <c r="MM14" s="94"/>
      <c r="MN14" s="94"/>
      <c r="MO14" s="94"/>
      <c r="MP14" s="94"/>
      <c r="MQ14" s="94"/>
      <c r="MR14" s="94"/>
      <c r="MS14" s="94"/>
      <c r="MT14" s="94"/>
      <c r="MU14" s="94"/>
      <c r="MV14" s="94"/>
      <c r="MW14" s="94"/>
      <c r="MX14" s="94"/>
      <c r="MY14" s="94"/>
      <c r="MZ14" s="94"/>
      <c r="NA14" s="94"/>
      <c r="NB14" s="94"/>
      <c r="NC14" s="94"/>
      <c r="ND14" s="94"/>
      <c r="NE14" s="94"/>
      <c r="NF14" s="94"/>
      <c r="NG14" s="94"/>
      <c r="NH14" s="94"/>
      <c r="NI14" s="94"/>
      <c r="NJ14" s="94"/>
    </row>
    <row r="15" spans="1:374" s="95" customFormat="1" ht="97.5" customHeight="1">
      <c r="A15" s="560"/>
      <c r="B15" s="561"/>
      <c r="C15" s="172" t="s">
        <v>179</v>
      </c>
      <c r="D15" s="172" t="s">
        <v>180</v>
      </c>
      <c r="E15" s="172" t="s">
        <v>181</v>
      </c>
      <c r="F15" s="172" t="s">
        <v>182</v>
      </c>
      <c r="G15" s="576"/>
      <c r="H15" s="577"/>
      <c r="I15" s="122" t="s">
        <v>22</v>
      </c>
      <c r="J15" s="242" t="s">
        <v>23</v>
      </c>
      <c r="K15" s="122" t="s">
        <v>22</v>
      </c>
      <c r="L15" s="122" t="s">
        <v>23</v>
      </c>
      <c r="M15" s="122" t="s">
        <v>22</v>
      </c>
      <c r="N15" s="122" t="s">
        <v>23</v>
      </c>
      <c r="O15" s="173" t="s">
        <v>25</v>
      </c>
      <c r="P15" s="173" t="s">
        <v>26</v>
      </c>
      <c r="Q15" s="173" t="s">
        <v>147</v>
      </c>
      <c r="R15" s="174"/>
      <c r="S15" s="565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94"/>
      <c r="AQ15" s="94"/>
      <c r="AR15" s="85" t="s">
        <v>439</v>
      </c>
      <c r="AS15" s="89" t="s">
        <v>247</v>
      </c>
      <c r="AT15" s="96" t="s">
        <v>258</v>
      </c>
      <c r="AU15" s="85"/>
      <c r="AV15" s="85"/>
      <c r="AW15" s="85"/>
      <c r="AX15" s="85"/>
      <c r="AY15" s="85"/>
      <c r="AZ15" s="85"/>
      <c r="BA15" s="85"/>
      <c r="BB15" s="85"/>
      <c r="BC15" s="85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</row>
    <row r="16" spans="1:374" s="95" customFormat="1" ht="15" customHeight="1">
      <c r="A16" s="551" t="s">
        <v>185</v>
      </c>
      <c r="B16" s="122" t="s">
        <v>31</v>
      </c>
      <c r="C16" s="4">
        <v>3980</v>
      </c>
      <c r="D16" s="228">
        <v>220</v>
      </c>
      <c r="E16" s="228">
        <v>240</v>
      </c>
      <c r="F16" s="228"/>
      <c r="G16" s="175" t="s">
        <v>29</v>
      </c>
      <c r="H16" s="3">
        <v>22</v>
      </c>
      <c r="I16" s="3">
        <v>13</v>
      </c>
      <c r="J16" s="3">
        <v>9</v>
      </c>
      <c r="K16" s="1">
        <v>11</v>
      </c>
      <c r="L16" s="1"/>
      <c r="M16" s="1">
        <v>1</v>
      </c>
      <c r="N16" s="234">
        <v>21</v>
      </c>
      <c r="O16" s="176">
        <f>SUM(I16:J16)</f>
        <v>22</v>
      </c>
      <c r="P16" s="176">
        <f>SUM(K16:L16)</f>
        <v>11</v>
      </c>
      <c r="Q16" s="176">
        <f>SUM(M16:N16)</f>
        <v>22</v>
      </c>
      <c r="R16" s="177"/>
      <c r="S16" s="565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94"/>
      <c r="AQ16" s="94"/>
      <c r="AR16" s="85" t="s">
        <v>462</v>
      </c>
      <c r="AS16" s="89" t="s">
        <v>247</v>
      </c>
      <c r="AT16" s="90" t="s">
        <v>259</v>
      </c>
      <c r="AU16" s="85"/>
      <c r="AV16" s="85"/>
      <c r="AW16" s="85"/>
      <c r="AX16" s="85"/>
      <c r="AY16" s="85"/>
      <c r="AZ16" s="85"/>
      <c r="BA16" s="85"/>
      <c r="BB16" s="85"/>
      <c r="BC16" s="85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  <c r="IU16" s="94"/>
      <c r="IV16" s="94"/>
      <c r="IW16" s="94"/>
      <c r="IX16" s="94"/>
      <c r="IY16" s="94"/>
      <c r="IZ16" s="94"/>
      <c r="JA16" s="94"/>
      <c r="JB16" s="94"/>
      <c r="JC16" s="94"/>
      <c r="JD16" s="94"/>
      <c r="JE16" s="94"/>
      <c r="JF16" s="94"/>
      <c r="JG16" s="94"/>
      <c r="JH16" s="94"/>
      <c r="JI16" s="94"/>
      <c r="JJ16" s="94"/>
      <c r="JK16" s="94"/>
      <c r="JL16" s="94"/>
      <c r="JM16" s="94"/>
      <c r="JN16" s="94"/>
      <c r="JO16" s="94"/>
      <c r="JP16" s="94"/>
      <c r="JQ16" s="94"/>
      <c r="JR16" s="94"/>
      <c r="JS16" s="94"/>
      <c r="JT16" s="94"/>
      <c r="JU16" s="94"/>
      <c r="JV16" s="94"/>
      <c r="JW16" s="94"/>
      <c r="JX16" s="94"/>
      <c r="JY16" s="94"/>
      <c r="JZ16" s="94"/>
      <c r="KA16" s="94"/>
      <c r="KB16" s="94"/>
      <c r="KC16" s="94"/>
      <c r="KD16" s="94"/>
      <c r="KE16" s="94"/>
      <c r="KF16" s="94"/>
      <c r="KG16" s="94"/>
      <c r="KH16" s="94"/>
      <c r="KI16" s="94"/>
      <c r="KJ16" s="94"/>
      <c r="KK16" s="94"/>
      <c r="KL16" s="94"/>
      <c r="KM16" s="94"/>
      <c r="KN16" s="94"/>
      <c r="KO16" s="94"/>
      <c r="KP16" s="94"/>
      <c r="KQ16" s="94"/>
      <c r="KR16" s="94"/>
      <c r="KS16" s="94"/>
      <c r="KT16" s="94"/>
      <c r="KU16" s="94"/>
      <c r="KV16" s="94"/>
      <c r="KW16" s="94"/>
      <c r="KX16" s="94"/>
      <c r="KY16" s="94"/>
      <c r="KZ16" s="94"/>
      <c r="LA16" s="94"/>
      <c r="LB16" s="94"/>
      <c r="LC16" s="94"/>
      <c r="LD16" s="94"/>
      <c r="LE16" s="94"/>
      <c r="LF16" s="94"/>
      <c r="LG16" s="94"/>
      <c r="LH16" s="94"/>
      <c r="LI16" s="94"/>
      <c r="LJ16" s="94"/>
      <c r="LK16" s="94"/>
      <c r="LL16" s="94"/>
      <c r="LM16" s="94"/>
      <c r="LN16" s="94"/>
      <c r="LO16" s="94"/>
      <c r="LP16" s="94"/>
      <c r="LQ16" s="94"/>
      <c r="LR16" s="94"/>
      <c r="LS16" s="94"/>
      <c r="LT16" s="94"/>
      <c r="LU16" s="94"/>
      <c r="LV16" s="94"/>
      <c r="LW16" s="94"/>
      <c r="LX16" s="94"/>
      <c r="LY16" s="94"/>
      <c r="LZ16" s="94"/>
      <c r="MA16" s="94"/>
      <c r="MB16" s="94"/>
      <c r="MC16" s="94"/>
      <c r="MD16" s="94"/>
      <c r="ME16" s="94"/>
      <c r="MF16" s="94"/>
      <c r="MG16" s="94"/>
      <c r="MH16" s="94"/>
      <c r="MI16" s="94"/>
      <c r="MJ16" s="94"/>
      <c r="MK16" s="94"/>
      <c r="ML16" s="94"/>
      <c r="MM16" s="94"/>
      <c r="MN16" s="94"/>
      <c r="MO16" s="94"/>
      <c r="MP16" s="94"/>
      <c r="MQ16" s="94"/>
      <c r="MR16" s="94"/>
      <c r="MS16" s="94"/>
      <c r="MT16" s="94"/>
      <c r="MU16" s="94"/>
      <c r="MV16" s="94"/>
      <c r="MW16" s="94"/>
      <c r="MX16" s="94"/>
      <c r="MY16" s="94"/>
      <c r="MZ16" s="94"/>
      <c r="NA16" s="94"/>
      <c r="NB16" s="94"/>
      <c r="NC16" s="94"/>
      <c r="ND16" s="94"/>
      <c r="NE16" s="94"/>
      <c r="NF16" s="94"/>
      <c r="NG16" s="94"/>
      <c r="NH16" s="94"/>
      <c r="NI16" s="94"/>
      <c r="NJ16" s="94"/>
    </row>
    <row r="17" spans="1:374" s="95" customFormat="1" ht="15" customHeight="1">
      <c r="A17" s="551"/>
      <c r="B17" s="122" t="s">
        <v>33</v>
      </c>
      <c r="C17" s="1"/>
      <c r="D17" s="228"/>
      <c r="E17" s="228">
        <v>20</v>
      </c>
      <c r="F17" s="228"/>
      <c r="G17" s="178" t="s">
        <v>32</v>
      </c>
      <c r="H17" s="3">
        <v>22</v>
      </c>
      <c r="I17" s="5">
        <v>13</v>
      </c>
      <c r="J17" s="5">
        <v>9</v>
      </c>
      <c r="K17" s="1">
        <v>2</v>
      </c>
      <c r="L17" s="1">
        <v>2</v>
      </c>
      <c r="M17" s="1">
        <v>1</v>
      </c>
      <c r="N17" s="234">
        <v>21</v>
      </c>
      <c r="O17" s="176">
        <f t="shared" ref="O17:O19" si="4">SUM(I17:J17)</f>
        <v>22</v>
      </c>
      <c r="P17" s="176">
        <f t="shared" ref="P17:P19" si="5">SUM(K17:L17)</f>
        <v>4</v>
      </c>
      <c r="Q17" s="176">
        <f t="shared" ref="Q17:Q19" si="6">SUM(M17:N17)</f>
        <v>22</v>
      </c>
      <c r="R17" s="177"/>
      <c r="S17" s="565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94"/>
      <c r="AQ17" s="94"/>
      <c r="AR17" s="85" t="s">
        <v>475</v>
      </c>
      <c r="AS17" s="89" t="s">
        <v>247</v>
      </c>
      <c r="AT17" s="90" t="s">
        <v>260</v>
      </c>
      <c r="AU17" s="85"/>
      <c r="AV17" s="85"/>
      <c r="AW17" s="85"/>
      <c r="AX17" s="85"/>
      <c r="AY17" s="85"/>
      <c r="AZ17" s="85"/>
      <c r="BA17" s="85"/>
      <c r="BB17" s="85"/>
      <c r="BC17" s="85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  <c r="IT17" s="94"/>
      <c r="IU17" s="94"/>
      <c r="IV17" s="94"/>
      <c r="IW17" s="94"/>
      <c r="IX17" s="94"/>
      <c r="IY17" s="94"/>
      <c r="IZ17" s="94"/>
      <c r="JA17" s="94"/>
      <c r="JB17" s="94"/>
      <c r="JC17" s="94"/>
      <c r="JD17" s="94"/>
      <c r="JE17" s="94"/>
      <c r="JF17" s="94"/>
      <c r="JG17" s="94"/>
      <c r="JH17" s="94"/>
      <c r="JI17" s="94"/>
      <c r="JJ17" s="94"/>
      <c r="JK17" s="94"/>
      <c r="JL17" s="94"/>
      <c r="JM17" s="94"/>
      <c r="JN17" s="94"/>
      <c r="JO17" s="94"/>
      <c r="JP17" s="94"/>
      <c r="JQ17" s="94"/>
      <c r="JR17" s="94"/>
      <c r="JS17" s="94"/>
      <c r="JT17" s="94"/>
      <c r="JU17" s="94"/>
      <c r="JV17" s="94"/>
      <c r="JW17" s="94"/>
      <c r="JX17" s="94"/>
      <c r="JY17" s="94"/>
      <c r="JZ17" s="94"/>
      <c r="KA17" s="94"/>
      <c r="KB17" s="94"/>
      <c r="KC17" s="94"/>
      <c r="KD17" s="94"/>
      <c r="KE17" s="94"/>
      <c r="KF17" s="94"/>
      <c r="KG17" s="94"/>
      <c r="KH17" s="94"/>
      <c r="KI17" s="94"/>
      <c r="KJ17" s="94"/>
      <c r="KK17" s="94"/>
      <c r="KL17" s="94"/>
      <c r="KM17" s="94"/>
      <c r="KN17" s="94"/>
      <c r="KO17" s="94"/>
      <c r="KP17" s="94"/>
      <c r="KQ17" s="94"/>
      <c r="KR17" s="94"/>
      <c r="KS17" s="94"/>
      <c r="KT17" s="94"/>
      <c r="KU17" s="94"/>
      <c r="KV17" s="94"/>
      <c r="KW17" s="94"/>
      <c r="KX17" s="94"/>
      <c r="KY17" s="94"/>
      <c r="KZ17" s="94"/>
      <c r="LA17" s="94"/>
      <c r="LB17" s="94"/>
      <c r="LC17" s="94"/>
      <c r="LD17" s="94"/>
      <c r="LE17" s="94"/>
      <c r="LF17" s="94"/>
      <c r="LG17" s="94"/>
      <c r="LH17" s="94"/>
      <c r="LI17" s="94"/>
      <c r="LJ17" s="94"/>
      <c r="LK17" s="94"/>
      <c r="LL17" s="94"/>
      <c r="LM17" s="94"/>
      <c r="LN17" s="94"/>
      <c r="LO17" s="94"/>
      <c r="LP17" s="94"/>
      <c r="LQ17" s="94"/>
      <c r="LR17" s="94"/>
      <c r="LS17" s="94"/>
      <c r="LT17" s="94"/>
      <c r="LU17" s="94"/>
      <c r="LV17" s="94"/>
      <c r="LW17" s="94"/>
      <c r="LX17" s="94"/>
      <c r="LY17" s="94"/>
      <c r="LZ17" s="94"/>
      <c r="MA17" s="94"/>
      <c r="MB17" s="94"/>
      <c r="MC17" s="94"/>
      <c r="MD17" s="94"/>
      <c r="ME17" s="94"/>
      <c r="MF17" s="94"/>
      <c r="MG17" s="94"/>
      <c r="MH17" s="94"/>
      <c r="MI17" s="94"/>
      <c r="MJ17" s="94"/>
      <c r="MK17" s="94"/>
      <c r="ML17" s="94"/>
      <c r="MM17" s="94"/>
      <c r="MN17" s="94"/>
      <c r="MO17" s="94"/>
      <c r="MP17" s="94"/>
      <c r="MQ17" s="94"/>
      <c r="MR17" s="94"/>
      <c r="MS17" s="94"/>
      <c r="MT17" s="94"/>
      <c r="MU17" s="94"/>
      <c r="MV17" s="94"/>
      <c r="MW17" s="94"/>
      <c r="MX17" s="94"/>
      <c r="MY17" s="94"/>
      <c r="MZ17" s="94"/>
      <c r="NA17" s="94"/>
      <c r="NB17" s="94"/>
      <c r="NC17" s="94"/>
      <c r="ND17" s="94"/>
      <c r="NE17" s="94"/>
      <c r="NF17" s="94"/>
      <c r="NG17" s="94"/>
      <c r="NH17" s="94"/>
      <c r="NI17" s="94"/>
      <c r="NJ17" s="94"/>
    </row>
    <row r="18" spans="1:374" s="95" customFormat="1">
      <c r="A18" s="574" t="s">
        <v>35</v>
      </c>
      <c r="B18" s="575"/>
      <c r="C18" s="1">
        <v>1913</v>
      </c>
      <c r="D18" s="228">
        <v>220</v>
      </c>
      <c r="E18" s="243">
        <v>112</v>
      </c>
      <c r="F18" s="228"/>
      <c r="G18" s="179" t="s">
        <v>34</v>
      </c>
      <c r="H18" s="3">
        <v>22</v>
      </c>
      <c r="I18" s="232">
        <v>12</v>
      </c>
      <c r="J18" s="240">
        <v>9</v>
      </c>
      <c r="K18" s="1">
        <v>1</v>
      </c>
      <c r="L18" s="1">
        <v>2</v>
      </c>
      <c r="M18" s="1">
        <v>1</v>
      </c>
      <c r="N18" s="234">
        <v>17</v>
      </c>
      <c r="O18" s="176">
        <f t="shared" si="4"/>
        <v>21</v>
      </c>
      <c r="P18" s="176">
        <f t="shared" si="5"/>
        <v>3</v>
      </c>
      <c r="Q18" s="176">
        <f t="shared" si="6"/>
        <v>18</v>
      </c>
      <c r="R18" s="177"/>
      <c r="S18" s="565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94"/>
      <c r="AQ18" s="94"/>
      <c r="AR18" s="85" t="s">
        <v>498</v>
      </c>
      <c r="AS18" s="87" t="s">
        <v>261</v>
      </c>
      <c r="AT18" s="88" t="s">
        <v>262</v>
      </c>
      <c r="AU18" s="85"/>
      <c r="AV18" s="85"/>
      <c r="AW18" s="85"/>
      <c r="AX18" s="85"/>
      <c r="AY18" s="85"/>
      <c r="AZ18" s="85"/>
      <c r="BA18" s="85"/>
      <c r="BB18" s="85"/>
      <c r="BC18" s="85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  <c r="IU18" s="94"/>
      <c r="IV18" s="94"/>
      <c r="IW18" s="94"/>
      <c r="IX18" s="94"/>
      <c r="IY18" s="94"/>
      <c r="IZ18" s="94"/>
      <c r="JA18" s="94"/>
      <c r="JB18" s="94"/>
      <c r="JC18" s="94"/>
      <c r="JD18" s="94"/>
      <c r="JE18" s="94"/>
      <c r="JF18" s="94"/>
      <c r="JG18" s="94"/>
      <c r="JH18" s="94"/>
      <c r="JI18" s="94"/>
      <c r="JJ18" s="94"/>
      <c r="JK18" s="94"/>
      <c r="JL18" s="94"/>
      <c r="JM18" s="94"/>
      <c r="JN18" s="94"/>
      <c r="JO18" s="94"/>
      <c r="JP18" s="94"/>
      <c r="JQ18" s="94"/>
      <c r="JR18" s="94"/>
      <c r="JS18" s="94"/>
      <c r="JT18" s="94"/>
      <c r="JU18" s="94"/>
      <c r="JV18" s="94"/>
      <c r="JW18" s="94"/>
      <c r="JX18" s="94"/>
      <c r="JY18" s="94"/>
      <c r="JZ18" s="94"/>
      <c r="KA18" s="94"/>
      <c r="KB18" s="94"/>
      <c r="KC18" s="94"/>
      <c r="KD18" s="94"/>
      <c r="KE18" s="94"/>
      <c r="KF18" s="94"/>
      <c r="KG18" s="94"/>
      <c r="KH18" s="94"/>
      <c r="KI18" s="94"/>
      <c r="KJ18" s="94"/>
      <c r="KK18" s="94"/>
      <c r="KL18" s="94"/>
      <c r="KM18" s="94"/>
      <c r="KN18" s="94"/>
      <c r="KO18" s="94"/>
      <c r="KP18" s="94"/>
      <c r="KQ18" s="94"/>
      <c r="KR18" s="94"/>
      <c r="KS18" s="94"/>
      <c r="KT18" s="94"/>
      <c r="KU18" s="94"/>
      <c r="KV18" s="94"/>
      <c r="KW18" s="94"/>
      <c r="KX18" s="94"/>
      <c r="KY18" s="94"/>
      <c r="KZ18" s="94"/>
      <c r="LA18" s="94"/>
      <c r="LB18" s="94"/>
      <c r="LC18" s="94"/>
      <c r="LD18" s="94"/>
      <c r="LE18" s="94"/>
      <c r="LF18" s="94"/>
      <c r="LG18" s="94"/>
      <c r="LH18" s="94"/>
      <c r="LI18" s="94"/>
      <c r="LJ18" s="94"/>
      <c r="LK18" s="94"/>
      <c r="LL18" s="94"/>
      <c r="LM18" s="94"/>
      <c r="LN18" s="94"/>
      <c r="LO18" s="94"/>
      <c r="LP18" s="94"/>
      <c r="LQ18" s="94"/>
      <c r="LR18" s="94"/>
      <c r="LS18" s="94"/>
      <c r="LT18" s="94"/>
      <c r="LU18" s="94"/>
      <c r="LV18" s="94"/>
      <c r="LW18" s="94"/>
      <c r="LX18" s="94"/>
      <c r="LY18" s="94"/>
      <c r="LZ18" s="94"/>
      <c r="MA18" s="94"/>
      <c r="MB18" s="94"/>
      <c r="MC18" s="94"/>
      <c r="MD18" s="94"/>
      <c r="ME18" s="94"/>
      <c r="MF18" s="94"/>
      <c r="MG18" s="94"/>
      <c r="MH18" s="94"/>
      <c r="MI18" s="94"/>
      <c r="MJ18" s="94"/>
      <c r="MK18" s="94"/>
      <c r="ML18" s="94"/>
      <c r="MM18" s="94"/>
      <c r="MN18" s="94"/>
      <c r="MO18" s="94"/>
      <c r="MP18" s="94"/>
      <c r="MQ18" s="94"/>
      <c r="MR18" s="94"/>
      <c r="MS18" s="94"/>
      <c r="MT18" s="94"/>
      <c r="MU18" s="94"/>
      <c r="MV18" s="94"/>
      <c r="MW18" s="94"/>
      <c r="MX18" s="94"/>
      <c r="MY18" s="94"/>
      <c r="MZ18" s="94"/>
      <c r="NA18" s="94"/>
      <c r="NB18" s="94"/>
      <c r="NC18" s="94"/>
      <c r="ND18" s="94"/>
      <c r="NE18" s="94"/>
      <c r="NF18" s="94"/>
      <c r="NG18" s="94"/>
      <c r="NH18" s="94"/>
      <c r="NI18" s="94"/>
      <c r="NJ18" s="94"/>
    </row>
    <row r="19" spans="1:374" s="95" customFormat="1" ht="23.25" customHeight="1">
      <c r="A19" s="558"/>
      <c r="B19" s="559"/>
      <c r="C19" s="180"/>
      <c r="D19" s="180"/>
      <c r="E19" s="180"/>
      <c r="F19" s="180"/>
      <c r="G19" s="181" t="s">
        <v>208</v>
      </c>
      <c r="H19" s="3">
        <v>22</v>
      </c>
      <c r="I19" s="232">
        <v>13</v>
      </c>
      <c r="J19" s="240">
        <v>9</v>
      </c>
      <c r="K19" s="1">
        <v>2</v>
      </c>
      <c r="L19" s="1">
        <v>2</v>
      </c>
      <c r="M19" s="1">
        <v>1</v>
      </c>
      <c r="N19" s="234">
        <v>21</v>
      </c>
      <c r="O19" s="176">
        <f t="shared" si="4"/>
        <v>22</v>
      </c>
      <c r="P19" s="176">
        <f t="shared" si="5"/>
        <v>4</v>
      </c>
      <c r="Q19" s="176">
        <f t="shared" si="6"/>
        <v>22</v>
      </c>
      <c r="R19" s="182"/>
      <c r="S19" s="566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94"/>
      <c r="AQ19" s="94"/>
      <c r="AR19" s="85" t="s">
        <v>523</v>
      </c>
      <c r="AS19" s="87" t="s">
        <v>261</v>
      </c>
      <c r="AT19" s="88" t="s">
        <v>263</v>
      </c>
      <c r="AU19" s="85"/>
      <c r="AV19" s="85"/>
      <c r="AW19" s="85"/>
      <c r="AX19" s="85"/>
      <c r="AY19" s="85"/>
      <c r="AZ19" s="85"/>
      <c r="BA19" s="85"/>
      <c r="BB19" s="85"/>
      <c r="BC19" s="85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  <c r="IW19" s="94"/>
      <c r="IX19" s="94"/>
      <c r="IY19" s="94"/>
      <c r="IZ19" s="94"/>
      <c r="JA19" s="94"/>
      <c r="JB19" s="94"/>
      <c r="JC19" s="94"/>
      <c r="JD19" s="94"/>
      <c r="JE19" s="94"/>
      <c r="JF19" s="94"/>
      <c r="JG19" s="94"/>
      <c r="JH19" s="94"/>
      <c r="JI19" s="94"/>
      <c r="JJ19" s="94"/>
      <c r="JK19" s="94"/>
      <c r="JL19" s="94"/>
      <c r="JM19" s="94"/>
      <c r="JN19" s="94"/>
      <c r="JO19" s="94"/>
      <c r="JP19" s="94"/>
      <c r="JQ19" s="94"/>
      <c r="JR19" s="94"/>
      <c r="JS19" s="94"/>
      <c r="JT19" s="94"/>
      <c r="JU19" s="94"/>
      <c r="JV19" s="94"/>
      <c r="JW19" s="94"/>
      <c r="JX19" s="94"/>
      <c r="JY19" s="94"/>
      <c r="JZ19" s="94"/>
      <c r="KA19" s="94"/>
      <c r="KB19" s="94"/>
      <c r="KC19" s="94"/>
      <c r="KD19" s="94"/>
      <c r="KE19" s="94"/>
      <c r="KF19" s="94"/>
      <c r="KG19" s="94"/>
      <c r="KH19" s="94"/>
      <c r="KI19" s="94"/>
      <c r="KJ19" s="94"/>
      <c r="KK19" s="94"/>
      <c r="KL19" s="94"/>
      <c r="KM19" s="94"/>
      <c r="KN19" s="94"/>
      <c r="KO19" s="94"/>
      <c r="KP19" s="94"/>
      <c r="KQ19" s="94"/>
      <c r="KR19" s="94"/>
      <c r="KS19" s="94"/>
      <c r="KT19" s="94"/>
      <c r="KU19" s="94"/>
      <c r="KV19" s="94"/>
      <c r="KW19" s="94"/>
      <c r="KX19" s="94"/>
      <c r="KY19" s="94"/>
      <c r="KZ19" s="94"/>
      <c r="LA19" s="94"/>
      <c r="LB19" s="94"/>
      <c r="LC19" s="94"/>
      <c r="LD19" s="94"/>
      <c r="LE19" s="94"/>
      <c r="LF19" s="94"/>
      <c r="LG19" s="94"/>
      <c r="LH19" s="94"/>
      <c r="LI19" s="94"/>
      <c r="LJ19" s="94"/>
      <c r="LK19" s="94"/>
      <c r="LL19" s="94"/>
      <c r="LM19" s="94"/>
      <c r="LN19" s="94"/>
      <c r="LO19" s="94"/>
      <c r="LP19" s="94"/>
      <c r="LQ19" s="94"/>
      <c r="LR19" s="94"/>
      <c r="LS19" s="94"/>
      <c r="LT19" s="94"/>
      <c r="LU19" s="94"/>
      <c r="LV19" s="94"/>
      <c r="LW19" s="94"/>
      <c r="LX19" s="94"/>
      <c r="LY19" s="94"/>
      <c r="LZ19" s="94"/>
      <c r="MA19" s="94"/>
      <c r="MB19" s="94"/>
      <c r="MC19" s="94"/>
      <c r="MD19" s="94"/>
      <c r="ME19" s="94"/>
      <c r="MF19" s="94"/>
      <c r="MG19" s="94"/>
      <c r="MH19" s="94"/>
      <c r="MI19" s="94"/>
      <c r="MJ19" s="94"/>
      <c r="MK19" s="94"/>
      <c r="ML19" s="94"/>
      <c r="MM19" s="94"/>
      <c r="MN19" s="94"/>
      <c r="MO19" s="94"/>
      <c r="MP19" s="94"/>
      <c r="MQ19" s="94"/>
      <c r="MR19" s="94"/>
      <c r="MS19" s="94"/>
      <c r="MT19" s="94"/>
      <c r="MU19" s="94"/>
      <c r="MV19" s="94"/>
      <c r="MW19" s="94"/>
      <c r="MX19" s="94"/>
      <c r="MY19" s="94"/>
      <c r="MZ19" s="94"/>
      <c r="NA19" s="94"/>
      <c r="NB19" s="94"/>
      <c r="NC19" s="94"/>
      <c r="ND19" s="94"/>
      <c r="NE19" s="94"/>
      <c r="NF19" s="94"/>
      <c r="NG19" s="94"/>
      <c r="NH19" s="94"/>
      <c r="NI19" s="94"/>
      <c r="NJ19" s="94"/>
    </row>
    <row r="20" spans="1:374" s="95" customFormat="1" ht="22.5" customHeight="1">
      <c r="A20" s="519" t="s">
        <v>240</v>
      </c>
      <c r="B20" s="520"/>
      <c r="C20" s="463" t="s">
        <v>138</v>
      </c>
      <c r="D20" s="464"/>
      <c r="E20" s="465"/>
      <c r="F20" s="466" t="s">
        <v>177</v>
      </c>
      <c r="G20" s="466"/>
      <c r="H20" s="466"/>
      <c r="I20" s="467" t="s">
        <v>178</v>
      </c>
      <c r="J20" s="467"/>
      <c r="K20" s="467"/>
      <c r="L20" s="468" t="s">
        <v>187</v>
      </c>
      <c r="M20" s="468"/>
      <c r="N20" s="468"/>
      <c r="O20" s="504" t="s">
        <v>203</v>
      </c>
      <c r="P20" s="505"/>
      <c r="Q20" s="505"/>
      <c r="R20" s="505"/>
      <c r="S20" s="506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R20" s="85" t="s">
        <v>553</v>
      </c>
      <c r="AS20" s="87" t="s">
        <v>261</v>
      </c>
      <c r="AT20" s="88" t="s">
        <v>264</v>
      </c>
      <c r="AU20" s="85"/>
      <c r="AV20" s="85"/>
      <c r="AW20" s="85"/>
      <c r="AX20" s="85"/>
      <c r="AY20" s="85"/>
      <c r="AZ20" s="85"/>
      <c r="BA20" s="85"/>
      <c r="BB20" s="85"/>
      <c r="BC20" s="85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  <c r="IW20" s="94"/>
      <c r="IX20" s="94"/>
      <c r="IY20" s="94"/>
      <c r="IZ20" s="94"/>
      <c r="JA20" s="94"/>
      <c r="JB20" s="94"/>
      <c r="JC20" s="94"/>
      <c r="JD20" s="94"/>
      <c r="JE20" s="94"/>
      <c r="JF20" s="94"/>
      <c r="JG20" s="94"/>
      <c r="JH20" s="94"/>
      <c r="JI20" s="94"/>
      <c r="JJ20" s="94"/>
      <c r="JK20" s="94"/>
      <c r="JL20" s="94"/>
      <c r="JM20" s="94"/>
      <c r="JN20" s="94"/>
      <c r="JO20" s="94"/>
      <c r="JP20" s="94"/>
      <c r="JQ20" s="94"/>
      <c r="JR20" s="94"/>
      <c r="JS20" s="94"/>
      <c r="JT20" s="94"/>
      <c r="JU20" s="94"/>
      <c r="JV20" s="94"/>
      <c r="JW20" s="94"/>
      <c r="JX20" s="94"/>
      <c r="JY20" s="94"/>
      <c r="JZ20" s="94"/>
      <c r="KA20" s="94"/>
      <c r="KB20" s="94"/>
      <c r="KC20" s="94"/>
      <c r="KD20" s="94"/>
      <c r="KE20" s="94"/>
      <c r="KF20" s="94"/>
      <c r="KG20" s="94"/>
      <c r="KH20" s="94"/>
      <c r="KI20" s="94"/>
      <c r="KJ20" s="94"/>
      <c r="KK20" s="94"/>
      <c r="KL20" s="94"/>
      <c r="KM20" s="94"/>
      <c r="KN20" s="94"/>
      <c r="KO20" s="94"/>
      <c r="KP20" s="94"/>
      <c r="KQ20" s="94"/>
      <c r="KR20" s="94"/>
      <c r="KS20" s="94"/>
      <c r="KT20" s="94"/>
      <c r="KU20" s="94"/>
      <c r="KV20" s="94"/>
      <c r="KW20" s="94"/>
      <c r="KX20" s="94"/>
      <c r="KY20" s="94"/>
      <c r="KZ20" s="94"/>
      <c r="LA20" s="94"/>
      <c r="LB20" s="94"/>
      <c r="LC20" s="94"/>
      <c r="LD20" s="94"/>
      <c r="LE20" s="94"/>
      <c r="LF20" s="94"/>
      <c r="LG20" s="94"/>
      <c r="LH20" s="94"/>
      <c r="LI20" s="94"/>
      <c r="LJ20" s="94"/>
      <c r="LK20" s="94"/>
      <c r="LL20" s="94"/>
      <c r="LM20" s="94"/>
      <c r="LN20" s="94"/>
      <c r="LO20" s="94"/>
      <c r="LP20" s="94"/>
      <c r="LQ20" s="94"/>
      <c r="LR20" s="94"/>
      <c r="LS20" s="94"/>
      <c r="LT20" s="94"/>
      <c r="LU20" s="94"/>
      <c r="LV20" s="94"/>
      <c r="LW20" s="94"/>
      <c r="LX20" s="94"/>
      <c r="LY20" s="94"/>
      <c r="LZ20" s="94"/>
      <c r="MA20" s="94"/>
      <c r="MB20" s="94"/>
      <c r="MC20" s="94"/>
      <c r="MD20" s="94"/>
      <c r="ME20" s="94"/>
      <c r="MF20" s="94"/>
      <c r="MG20" s="94"/>
      <c r="MH20" s="94"/>
      <c r="MI20" s="94"/>
      <c r="MJ20" s="94"/>
      <c r="MK20" s="94"/>
      <c r="ML20" s="94"/>
      <c r="MM20" s="94"/>
      <c r="MN20" s="94"/>
      <c r="MO20" s="94"/>
      <c r="MP20" s="94"/>
      <c r="MQ20" s="94"/>
      <c r="MR20" s="94"/>
      <c r="MS20" s="94"/>
      <c r="MT20" s="94"/>
      <c r="MU20" s="94"/>
      <c r="MV20" s="94"/>
      <c r="MW20" s="94"/>
      <c r="MX20" s="94"/>
      <c r="MY20" s="94"/>
      <c r="MZ20" s="94"/>
      <c r="NA20" s="94"/>
      <c r="NB20" s="94"/>
      <c r="NC20" s="94"/>
      <c r="ND20" s="94"/>
      <c r="NE20" s="94"/>
      <c r="NF20" s="94"/>
      <c r="NG20" s="94"/>
      <c r="NH20" s="94"/>
      <c r="NI20" s="94"/>
      <c r="NJ20" s="94"/>
    </row>
    <row r="21" spans="1:374" s="95" customFormat="1" ht="31.5" customHeight="1">
      <c r="A21" s="521"/>
      <c r="B21" s="522"/>
      <c r="C21" s="605" t="s">
        <v>184</v>
      </c>
      <c r="D21" s="606"/>
      <c r="E21" s="607"/>
      <c r="F21" s="603" t="s">
        <v>184</v>
      </c>
      <c r="G21" s="603"/>
      <c r="H21" s="603"/>
      <c r="I21" s="604" t="s">
        <v>184</v>
      </c>
      <c r="J21" s="604"/>
      <c r="K21" s="604"/>
      <c r="L21" s="468" t="s">
        <v>184</v>
      </c>
      <c r="M21" s="468"/>
      <c r="N21" s="468"/>
      <c r="O21" s="507"/>
      <c r="P21" s="508"/>
      <c r="Q21" s="508"/>
      <c r="R21" s="508"/>
      <c r="S21" s="509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R21" s="85" t="s">
        <v>568</v>
      </c>
      <c r="AS21" s="87" t="s">
        <v>261</v>
      </c>
      <c r="AT21" s="88" t="s">
        <v>265</v>
      </c>
      <c r="AU21" s="85"/>
      <c r="AV21" s="85"/>
      <c r="AW21" s="85"/>
      <c r="AX21" s="85"/>
      <c r="AY21" s="85"/>
      <c r="AZ21" s="85"/>
      <c r="BA21" s="85"/>
      <c r="BB21" s="85"/>
      <c r="BC21" s="85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  <c r="IV21" s="94"/>
      <c r="IW21" s="94"/>
      <c r="IX21" s="94"/>
      <c r="IY21" s="94"/>
      <c r="IZ21" s="94"/>
      <c r="JA21" s="94"/>
      <c r="JB21" s="94"/>
      <c r="JC21" s="94"/>
      <c r="JD21" s="94"/>
      <c r="JE21" s="94"/>
      <c r="JF21" s="94"/>
      <c r="JG21" s="94"/>
      <c r="JH21" s="94"/>
      <c r="JI21" s="94"/>
      <c r="JJ21" s="94"/>
      <c r="JK21" s="94"/>
      <c r="JL21" s="94"/>
      <c r="JM21" s="94"/>
      <c r="JN21" s="94"/>
      <c r="JO21" s="94"/>
      <c r="JP21" s="94"/>
      <c r="JQ21" s="94"/>
      <c r="JR21" s="94"/>
      <c r="JS21" s="94"/>
      <c r="JT21" s="94"/>
      <c r="JU21" s="94"/>
      <c r="JV21" s="94"/>
      <c r="JW21" s="94"/>
      <c r="JX21" s="94"/>
      <c r="JY21" s="94"/>
      <c r="JZ21" s="94"/>
      <c r="KA21" s="94"/>
      <c r="KB21" s="94"/>
      <c r="KC21" s="94"/>
      <c r="KD21" s="94"/>
      <c r="KE21" s="94"/>
      <c r="KF21" s="94"/>
      <c r="KG21" s="94"/>
      <c r="KH21" s="94"/>
      <c r="KI21" s="94"/>
      <c r="KJ21" s="94"/>
      <c r="KK21" s="94"/>
      <c r="KL21" s="94"/>
      <c r="KM21" s="94"/>
      <c r="KN21" s="94"/>
      <c r="KO21" s="94"/>
      <c r="KP21" s="94"/>
      <c r="KQ21" s="94"/>
      <c r="KR21" s="94"/>
      <c r="KS21" s="94"/>
      <c r="KT21" s="94"/>
      <c r="KU21" s="94"/>
      <c r="KV21" s="94"/>
      <c r="KW21" s="94"/>
      <c r="KX21" s="94"/>
      <c r="KY21" s="94"/>
      <c r="KZ21" s="94"/>
      <c r="LA21" s="94"/>
      <c r="LB21" s="94"/>
      <c r="LC21" s="94"/>
      <c r="LD21" s="94"/>
      <c r="LE21" s="94"/>
      <c r="LF21" s="94"/>
      <c r="LG21" s="94"/>
      <c r="LH21" s="94"/>
      <c r="LI21" s="94"/>
      <c r="LJ21" s="94"/>
      <c r="LK21" s="94"/>
      <c r="LL21" s="94"/>
      <c r="LM21" s="94"/>
      <c r="LN21" s="94"/>
      <c r="LO21" s="94"/>
      <c r="LP21" s="94"/>
      <c r="LQ21" s="94"/>
      <c r="LR21" s="94"/>
      <c r="LS21" s="94"/>
      <c r="LT21" s="94"/>
      <c r="LU21" s="94"/>
      <c r="LV21" s="94"/>
      <c r="LW21" s="94"/>
      <c r="LX21" s="94"/>
      <c r="LY21" s="94"/>
      <c r="LZ21" s="94"/>
      <c r="MA21" s="94"/>
      <c r="MB21" s="94"/>
      <c r="MC21" s="94"/>
      <c r="MD21" s="94"/>
      <c r="ME21" s="94"/>
      <c r="MF21" s="94"/>
      <c r="MG21" s="94"/>
      <c r="MH21" s="94"/>
      <c r="MI21" s="94"/>
      <c r="MJ21" s="94"/>
      <c r="MK21" s="94"/>
      <c r="ML21" s="94"/>
      <c r="MM21" s="94"/>
      <c r="MN21" s="94"/>
      <c r="MO21" s="94"/>
      <c r="MP21" s="94"/>
      <c r="MQ21" s="94"/>
      <c r="MR21" s="94"/>
      <c r="MS21" s="94"/>
      <c r="MT21" s="94"/>
      <c r="MU21" s="94"/>
      <c r="MV21" s="94"/>
      <c r="MW21" s="94"/>
      <c r="MX21" s="94"/>
      <c r="MY21" s="94"/>
      <c r="MZ21" s="94"/>
      <c r="NA21" s="94"/>
      <c r="NB21" s="94"/>
      <c r="NC21" s="94"/>
      <c r="ND21" s="94"/>
      <c r="NE21" s="94"/>
      <c r="NF21" s="94"/>
      <c r="NG21" s="94"/>
      <c r="NH21" s="94"/>
      <c r="NI21" s="94"/>
      <c r="NJ21" s="94"/>
    </row>
    <row r="22" spans="1:374" s="97" customFormat="1" ht="36" customHeight="1">
      <c r="A22" s="521"/>
      <c r="B22" s="522"/>
      <c r="C22" s="62" t="s">
        <v>22</v>
      </c>
      <c r="D22" s="62" t="s">
        <v>23</v>
      </c>
      <c r="E22" s="62" t="s">
        <v>24</v>
      </c>
      <c r="F22" s="63" t="s">
        <v>22</v>
      </c>
      <c r="G22" s="63" t="s">
        <v>23</v>
      </c>
      <c r="H22" s="63" t="s">
        <v>24</v>
      </c>
      <c r="I22" s="64" t="s">
        <v>22</v>
      </c>
      <c r="J22" s="64" t="s">
        <v>23</v>
      </c>
      <c r="K22" s="64" t="s">
        <v>24</v>
      </c>
      <c r="L22" s="183" t="s">
        <v>22</v>
      </c>
      <c r="M22" s="183" t="s">
        <v>23</v>
      </c>
      <c r="N22" s="183" t="s">
        <v>24</v>
      </c>
      <c r="O22" s="510"/>
      <c r="P22" s="511"/>
      <c r="Q22" s="511"/>
      <c r="R22" s="511"/>
      <c r="S22" s="512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R22" s="85" t="s">
        <v>569</v>
      </c>
      <c r="AS22" s="87" t="s">
        <v>261</v>
      </c>
      <c r="AT22" s="88" t="s">
        <v>266</v>
      </c>
      <c r="AU22" s="85"/>
      <c r="AV22" s="85"/>
      <c r="AW22" s="85"/>
      <c r="AX22" s="85"/>
      <c r="AY22" s="85"/>
      <c r="AZ22" s="85"/>
      <c r="BA22" s="85"/>
      <c r="BB22" s="85"/>
      <c r="BC22" s="85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98"/>
      <c r="MO22" s="98"/>
      <c r="MP22" s="98"/>
      <c r="MQ22" s="98"/>
      <c r="MR22" s="98"/>
      <c r="MS22" s="98"/>
      <c r="MT22" s="98"/>
      <c r="MU22" s="98"/>
      <c r="MV22" s="98"/>
      <c r="MW22" s="98"/>
      <c r="MX22" s="98"/>
      <c r="MY22" s="98"/>
      <c r="MZ22" s="98"/>
      <c r="NA22" s="98"/>
      <c r="NB22" s="98"/>
      <c r="NC22" s="98"/>
      <c r="ND22" s="98"/>
      <c r="NE22" s="98"/>
      <c r="NF22" s="98"/>
      <c r="NG22" s="98"/>
      <c r="NH22" s="98"/>
      <c r="NI22" s="98"/>
      <c r="NJ22" s="98"/>
    </row>
    <row r="23" spans="1:374" s="97" customFormat="1" ht="29.25" customHeight="1">
      <c r="A23" s="523"/>
      <c r="B23" s="524"/>
      <c r="C23" s="62">
        <v>2330</v>
      </c>
      <c r="D23" s="62">
        <v>2311</v>
      </c>
      <c r="E23" s="184">
        <f>SUM(C23:D23)</f>
        <v>4641</v>
      </c>
      <c r="F23" s="63">
        <v>2224</v>
      </c>
      <c r="G23" s="63">
        <v>2160</v>
      </c>
      <c r="H23" s="185">
        <f>SUM(F23:G23)</f>
        <v>4384</v>
      </c>
      <c r="I23" s="64">
        <v>3017</v>
      </c>
      <c r="J23" s="64">
        <v>3164</v>
      </c>
      <c r="K23" s="186">
        <f>SUM(I23:J23)</f>
        <v>6181</v>
      </c>
      <c r="L23" s="187">
        <f>SUM(C23,F23,I23)</f>
        <v>7571</v>
      </c>
      <c r="M23" s="187">
        <f>SUM(D23,G23,J23)</f>
        <v>7635</v>
      </c>
      <c r="N23" s="188">
        <f>SUM(L23:M23)</f>
        <v>15206</v>
      </c>
      <c r="O23" s="578"/>
      <c r="P23" s="579"/>
      <c r="Q23" s="579"/>
      <c r="R23" s="579"/>
      <c r="S23" s="580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R23" s="85" t="s">
        <v>621</v>
      </c>
      <c r="AS23" s="87" t="s">
        <v>261</v>
      </c>
      <c r="AT23" s="88" t="s">
        <v>267</v>
      </c>
      <c r="AU23" s="85"/>
      <c r="AV23" s="85"/>
      <c r="AW23" s="85"/>
      <c r="AX23" s="85"/>
      <c r="AY23" s="85"/>
      <c r="AZ23" s="85"/>
      <c r="BA23" s="85"/>
      <c r="BB23" s="85"/>
      <c r="BC23" s="85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98"/>
      <c r="MO23" s="98"/>
      <c r="MP23" s="98"/>
      <c r="MQ23" s="98"/>
      <c r="MR23" s="98"/>
      <c r="MS23" s="98"/>
      <c r="MT23" s="98"/>
      <c r="MU23" s="98"/>
      <c r="MV23" s="98"/>
      <c r="MW23" s="98"/>
      <c r="MX23" s="98"/>
      <c r="MY23" s="98"/>
      <c r="MZ23" s="98"/>
      <c r="NA23" s="98"/>
      <c r="NB23" s="98"/>
      <c r="NC23" s="98"/>
      <c r="ND23" s="98"/>
      <c r="NE23" s="98"/>
      <c r="NF23" s="98"/>
      <c r="NG23" s="98"/>
      <c r="NH23" s="98"/>
      <c r="NI23" s="98"/>
      <c r="NJ23" s="98"/>
    </row>
    <row r="24" spans="1:374" s="97" customFormat="1" ht="25.5" customHeight="1">
      <c r="A24" s="583" t="s">
        <v>41</v>
      </c>
      <c r="B24" s="584"/>
      <c r="C24" s="189">
        <f>SUM(C25:C33)</f>
        <v>1</v>
      </c>
      <c r="D24" s="189">
        <f>SUM(D25:D33)</f>
        <v>0</v>
      </c>
      <c r="E24" s="189">
        <f>SUM(C24:D24)</f>
        <v>1</v>
      </c>
      <c r="F24" s="190">
        <f t="shared" ref="F24:G24" si="7">SUM(F25:F33)</f>
        <v>0</v>
      </c>
      <c r="G24" s="190">
        <f t="shared" si="7"/>
        <v>0</v>
      </c>
      <c r="H24" s="190">
        <f t="shared" ref="H24:H49" si="8">SUM(F24:G24)</f>
        <v>0</v>
      </c>
      <c r="I24" s="190">
        <f t="shared" ref="I24:J24" si="9">SUM(I25:I33)</f>
        <v>2</v>
      </c>
      <c r="J24" s="190">
        <f t="shared" si="9"/>
        <v>6</v>
      </c>
      <c r="K24" s="190">
        <f t="shared" ref="K24:K49" si="10">SUM(I24:J24)</f>
        <v>8</v>
      </c>
      <c r="L24" s="189">
        <f>SUM(C24,F24,I24)</f>
        <v>3</v>
      </c>
      <c r="M24" s="189">
        <f>SUM(D24,G24,J24)</f>
        <v>6</v>
      </c>
      <c r="N24" s="189">
        <f>SUM(L24:M24)</f>
        <v>9</v>
      </c>
      <c r="O24" s="513" t="s">
        <v>153</v>
      </c>
      <c r="P24" s="514"/>
      <c r="Q24" s="514"/>
      <c r="R24" s="514"/>
      <c r="S24" s="515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98"/>
      <c r="AQ24" s="98"/>
      <c r="AR24" s="85" t="s">
        <v>656</v>
      </c>
      <c r="AS24" s="87" t="s">
        <v>261</v>
      </c>
      <c r="AT24" s="88" t="s">
        <v>268</v>
      </c>
      <c r="AU24" s="85"/>
      <c r="AV24" s="85"/>
      <c r="AW24" s="85"/>
      <c r="AX24" s="85"/>
      <c r="AY24" s="85"/>
      <c r="AZ24" s="85"/>
      <c r="BA24" s="85"/>
      <c r="BB24" s="85"/>
      <c r="BC24" s="85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98"/>
      <c r="NJ24" s="98"/>
    </row>
    <row r="25" spans="1:374" s="97" customFormat="1" ht="24.75" customHeight="1">
      <c r="A25" s="608" t="s">
        <v>42</v>
      </c>
      <c r="B25" s="609"/>
      <c r="C25" s="65"/>
      <c r="D25" s="65"/>
      <c r="E25" s="191">
        <f t="shared" ref="E25:E33" si="11">SUM(C25:D25)</f>
        <v>0</v>
      </c>
      <c r="F25" s="66"/>
      <c r="G25" s="66"/>
      <c r="H25" s="192">
        <f t="shared" si="8"/>
        <v>0</v>
      </c>
      <c r="I25" s="67"/>
      <c r="J25" s="68"/>
      <c r="K25" s="193">
        <f t="shared" si="10"/>
        <v>0</v>
      </c>
      <c r="L25" s="194">
        <f t="shared" ref="L25:L68" si="12">SUM(C25,F25,I25)</f>
        <v>0</v>
      </c>
      <c r="M25" s="194">
        <f t="shared" ref="M25:M68" si="13">SUM(D25,G25,J25)</f>
        <v>0</v>
      </c>
      <c r="N25" s="194">
        <f t="shared" ref="N25:N68" si="14">SUM(L25:M25)</f>
        <v>0</v>
      </c>
      <c r="O25" s="123"/>
      <c r="P25" s="239"/>
      <c r="Q25" s="124"/>
      <c r="R25" s="124"/>
      <c r="S25" s="69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98"/>
      <c r="AQ25" s="98"/>
      <c r="AR25" s="85" t="s">
        <v>673</v>
      </c>
      <c r="AS25" s="87" t="s">
        <v>261</v>
      </c>
      <c r="AT25" s="88" t="s">
        <v>269</v>
      </c>
      <c r="AU25" s="85"/>
      <c r="AV25" s="85"/>
      <c r="AW25" s="85"/>
      <c r="AX25" s="85"/>
      <c r="AY25" s="85"/>
      <c r="AZ25" s="85"/>
      <c r="BA25" s="85"/>
      <c r="BB25" s="85"/>
      <c r="BC25" s="85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98"/>
      <c r="LQ25" s="98"/>
      <c r="LR25" s="98"/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98"/>
      <c r="MO25" s="98"/>
      <c r="MP25" s="98"/>
      <c r="MQ25" s="98"/>
      <c r="MR25" s="98"/>
      <c r="MS25" s="98"/>
      <c r="MT25" s="98"/>
      <c r="MU25" s="98"/>
      <c r="MV25" s="98"/>
      <c r="MW25" s="98"/>
      <c r="MX25" s="98"/>
      <c r="MY25" s="98"/>
      <c r="MZ25" s="98"/>
      <c r="NA25" s="98"/>
      <c r="NB25" s="98"/>
      <c r="NC25" s="98"/>
      <c r="ND25" s="98"/>
      <c r="NE25" s="98"/>
      <c r="NF25" s="98"/>
      <c r="NG25" s="98"/>
      <c r="NH25" s="98"/>
      <c r="NI25" s="98"/>
      <c r="NJ25" s="98"/>
    </row>
    <row r="26" spans="1:374" s="100" customFormat="1" ht="24.75" customHeight="1">
      <c r="A26" s="610" t="s">
        <v>43</v>
      </c>
      <c r="B26" s="611"/>
      <c r="C26" s="65"/>
      <c r="D26" s="65"/>
      <c r="E26" s="191">
        <f t="shared" si="11"/>
        <v>0</v>
      </c>
      <c r="F26" s="66"/>
      <c r="G26" s="66"/>
      <c r="H26" s="195">
        <f t="shared" si="8"/>
        <v>0</v>
      </c>
      <c r="I26" s="70"/>
      <c r="J26" s="68">
        <v>2</v>
      </c>
      <c r="K26" s="193">
        <f t="shared" si="10"/>
        <v>2</v>
      </c>
      <c r="L26" s="194">
        <f t="shared" si="12"/>
        <v>0</v>
      </c>
      <c r="M26" s="194">
        <f t="shared" si="13"/>
        <v>2</v>
      </c>
      <c r="N26" s="194">
        <f t="shared" si="14"/>
        <v>2</v>
      </c>
      <c r="O26" s="123"/>
      <c r="P26" s="124"/>
      <c r="Q26" s="124"/>
      <c r="R26" s="124"/>
      <c r="S26" s="69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99"/>
      <c r="AQ26" s="99"/>
      <c r="AR26" s="85" t="s">
        <v>685</v>
      </c>
      <c r="AS26" s="87" t="s">
        <v>261</v>
      </c>
      <c r="AT26" s="88" t="s">
        <v>270</v>
      </c>
      <c r="AU26" s="85"/>
      <c r="AV26" s="85"/>
      <c r="AW26" s="85"/>
      <c r="AX26" s="85"/>
      <c r="AY26" s="85"/>
      <c r="AZ26" s="85"/>
      <c r="BA26" s="85"/>
      <c r="BB26" s="85"/>
      <c r="BC26" s="85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</row>
    <row r="27" spans="1:374" s="101" customFormat="1" ht="24.75" customHeight="1">
      <c r="A27" s="610" t="s">
        <v>44</v>
      </c>
      <c r="B27" s="611"/>
      <c r="C27" s="65"/>
      <c r="D27" s="65"/>
      <c r="E27" s="191">
        <f t="shared" si="11"/>
        <v>0</v>
      </c>
      <c r="F27" s="66"/>
      <c r="G27" s="66"/>
      <c r="H27" s="192">
        <f t="shared" si="8"/>
        <v>0</v>
      </c>
      <c r="I27" s="67"/>
      <c r="J27" s="68"/>
      <c r="K27" s="193">
        <f t="shared" si="10"/>
        <v>0</v>
      </c>
      <c r="L27" s="194">
        <f t="shared" si="12"/>
        <v>0</v>
      </c>
      <c r="M27" s="194">
        <f t="shared" si="13"/>
        <v>0</v>
      </c>
      <c r="N27" s="194">
        <f t="shared" si="14"/>
        <v>0</v>
      </c>
      <c r="O27" s="123"/>
      <c r="P27" s="124"/>
      <c r="Q27" s="124"/>
      <c r="R27" s="124"/>
      <c r="S27" s="69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98"/>
      <c r="AQ27" s="98"/>
      <c r="AR27" s="85" t="s">
        <v>694</v>
      </c>
      <c r="AS27" s="87" t="s">
        <v>261</v>
      </c>
      <c r="AT27" s="88" t="s">
        <v>271</v>
      </c>
      <c r="AU27" s="85"/>
      <c r="AV27" s="85"/>
      <c r="AW27" s="85"/>
      <c r="AX27" s="85"/>
      <c r="AY27" s="85"/>
      <c r="AZ27" s="85"/>
      <c r="BA27" s="85"/>
      <c r="BB27" s="85"/>
      <c r="BC27" s="85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  <c r="IW27" s="98"/>
      <c r="IX27" s="98"/>
      <c r="IY27" s="98"/>
      <c r="IZ27" s="98"/>
      <c r="JA27" s="98"/>
      <c r="JB27" s="98"/>
      <c r="JC27" s="98"/>
      <c r="JD27" s="98"/>
      <c r="JE27" s="98"/>
      <c r="JF27" s="98"/>
      <c r="JG27" s="98"/>
      <c r="JH27" s="98"/>
      <c r="JI27" s="98"/>
      <c r="JJ27" s="98"/>
      <c r="JK27" s="98"/>
      <c r="JL27" s="98"/>
      <c r="JM27" s="98"/>
      <c r="JN27" s="98"/>
      <c r="JO27" s="98"/>
      <c r="JP27" s="98"/>
      <c r="JQ27" s="98"/>
      <c r="JR27" s="98"/>
      <c r="JS27" s="98"/>
      <c r="JT27" s="98"/>
      <c r="JU27" s="98"/>
      <c r="JV27" s="98"/>
      <c r="JW27" s="98"/>
      <c r="JX27" s="98"/>
      <c r="JY27" s="98"/>
      <c r="JZ27" s="98"/>
      <c r="KA27" s="98"/>
      <c r="KB27" s="98"/>
      <c r="KC27" s="98"/>
      <c r="KD27" s="98"/>
      <c r="KE27" s="98"/>
      <c r="KF27" s="98"/>
      <c r="KG27" s="98"/>
      <c r="KH27" s="98"/>
      <c r="KI27" s="98"/>
      <c r="KJ27" s="98"/>
      <c r="KK27" s="98"/>
      <c r="KL27" s="98"/>
      <c r="KM27" s="98"/>
      <c r="KN27" s="98"/>
      <c r="KO27" s="98"/>
      <c r="KP27" s="98"/>
      <c r="KQ27" s="98"/>
      <c r="KR27" s="98"/>
      <c r="KS27" s="98"/>
      <c r="KT27" s="98"/>
      <c r="KU27" s="98"/>
      <c r="KV27" s="98"/>
      <c r="KW27" s="98"/>
      <c r="KX27" s="98"/>
      <c r="KY27" s="98"/>
      <c r="KZ27" s="98"/>
      <c r="LA27" s="98"/>
      <c r="LB27" s="98"/>
      <c r="LC27" s="98"/>
      <c r="LD27" s="98"/>
      <c r="LE27" s="98"/>
      <c r="LF27" s="98"/>
      <c r="LG27" s="98"/>
      <c r="LH27" s="98"/>
      <c r="LI27" s="98"/>
      <c r="LJ27" s="98"/>
      <c r="LK27" s="98"/>
      <c r="LL27" s="98"/>
      <c r="LM27" s="98"/>
      <c r="LN27" s="98"/>
      <c r="LO27" s="98"/>
      <c r="LP27" s="98"/>
      <c r="LQ27" s="98"/>
      <c r="LR27" s="98"/>
      <c r="LS27" s="98"/>
      <c r="LT27" s="98"/>
      <c r="LU27" s="98"/>
      <c r="LV27" s="98"/>
      <c r="LW27" s="98"/>
      <c r="LX27" s="98"/>
      <c r="LY27" s="98"/>
      <c r="LZ27" s="98"/>
      <c r="MA27" s="98"/>
      <c r="MB27" s="98"/>
      <c r="MC27" s="98"/>
      <c r="MD27" s="98"/>
      <c r="ME27" s="98"/>
      <c r="MF27" s="98"/>
      <c r="MG27" s="98"/>
      <c r="MH27" s="98"/>
      <c r="MI27" s="98"/>
      <c r="MJ27" s="98"/>
      <c r="MK27" s="98"/>
      <c r="ML27" s="98"/>
      <c r="MM27" s="98"/>
      <c r="MN27" s="98"/>
      <c r="MO27" s="98"/>
      <c r="MP27" s="98"/>
      <c r="MQ27" s="98"/>
      <c r="MR27" s="98"/>
      <c r="MS27" s="98"/>
      <c r="MT27" s="98"/>
      <c r="MU27" s="98"/>
      <c r="MV27" s="98"/>
      <c r="MW27" s="98"/>
      <c r="MX27" s="98"/>
      <c r="MY27" s="98"/>
      <c r="MZ27" s="98"/>
      <c r="NA27" s="98"/>
      <c r="NB27" s="98"/>
      <c r="NC27" s="98"/>
      <c r="ND27" s="98"/>
      <c r="NE27" s="98"/>
      <c r="NF27" s="98"/>
      <c r="NG27" s="98"/>
      <c r="NH27" s="98"/>
      <c r="NI27" s="98"/>
      <c r="NJ27" s="98"/>
    </row>
    <row r="28" spans="1:374" s="97" customFormat="1" ht="24.75" customHeight="1">
      <c r="A28" s="610" t="s">
        <v>45</v>
      </c>
      <c r="B28" s="611"/>
      <c r="C28" s="65">
        <v>1</v>
      </c>
      <c r="D28" s="65"/>
      <c r="E28" s="191">
        <f t="shared" si="11"/>
        <v>1</v>
      </c>
      <c r="F28" s="66"/>
      <c r="G28" s="66"/>
      <c r="H28" s="192">
        <f t="shared" si="8"/>
        <v>0</v>
      </c>
      <c r="I28" s="67">
        <v>2</v>
      </c>
      <c r="J28" s="68">
        <v>2</v>
      </c>
      <c r="K28" s="193">
        <f t="shared" si="10"/>
        <v>4</v>
      </c>
      <c r="L28" s="194">
        <f t="shared" si="12"/>
        <v>3</v>
      </c>
      <c r="M28" s="194">
        <f t="shared" si="13"/>
        <v>2</v>
      </c>
      <c r="N28" s="194">
        <f t="shared" si="14"/>
        <v>5</v>
      </c>
      <c r="O28" s="123"/>
      <c r="P28" s="124"/>
      <c r="Q28" s="124"/>
      <c r="R28" s="124"/>
      <c r="S28" s="69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98"/>
      <c r="AQ28" s="98"/>
      <c r="AR28" s="85" t="s">
        <v>706</v>
      </c>
      <c r="AS28" s="87" t="s">
        <v>261</v>
      </c>
      <c r="AT28" s="88" t="s">
        <v>272</v>
      </c>
      <c r="AU28" s="85"/>
      <c r="AV28" s="85"/>
      <c r="AW28" s="85"/>
      <c r="AX28" s="85"/>
      <c r="AY28" s="85"/>
      <c r="AZ28" s="85"/>
      <c r="BA28" s="85"/>
      <c r="BB28" s="85"/>
      <c r="BC28" s="85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  <c r="IW28" s="98"/>
      <c r="IX28" s="98"/>
      <c r="IY28" s="98"/>
      <c r="IZ28" s="98"/>
      <c r="JA28" s="98"/>
      <c r="JB28" s="98"/>
      <c r="JC28" s="98"/>
      <c r="JD28" s="98"/>
      <c r="JE28" s="98"/>
      <c r="JF28" s="98"/>
      <c r="JG28" s="98"/>
      <c r="JH28" s="98"/>
      <c r="JI28" s="98"/>
      <c r="JJ28" s="98"/>
      <c r="JK28" s="98"/>
      <c r="JL28" s="98"/>
      <c r="JM28" s="98"/>
      <c r="JN28" s="98"/>
      <c r="JO28" s="98"/>
      <c r="JP28" s="98"/>
      <c r="JQ28" s="98"/>
      <c r="JR28" s="98"/>
      <c r="JS28" s="98"/>
      <c r="JT28" s="98"/>
      <c r="JU28" s="98"/>
      <c r="JV28" s="98"/>
      <c r="JW28" s="98"/>
      <c r="JX28" s="98"/>
      <c r="JY28" s="98"/>
      <c r="JZ28" s="98"/>
      <c r="KA28" s="98"/>
      <c r="KB28" s="98"/>
      <c r="KC28" s="98"/>
      <c r="KD28" s="98"/>
      <c r="KE28" s="98"/>
      <c r="KF28" s="98"/>
      <c r="KG28" s="98"/>
      <c r="KH28" s="98"/>
      <c r="KI28" s="98"/>
      <c r="KJ28" s="98"/>
      <c r="KK28" s="98"/>
      <c r="KL28" s="98"/>
      <c r="KM28" s="98"/>
      <c r="KN28" s="98"/>
      <c r="KO28" s="98"/>
      <c r="KP28" s="98"/>
      <c r="KQ28" s="98"/>
      <c r="KR28" s="98"/>
      <c r="KS28" s="98"/>
      <c r="KT28" s="98"/>
      <c r="KU28" s="98"/>
      <c r="KV28" s="98"/>
      <c r="KW28" s="98"/>
      <c r="KX28" s="98"/>
      <c r="KY28" s="98"/>
      <c r="KZ28" s="98"/>
      <c r="LA28" s="98"/>
      <c r="LB28" s="98"/>
      <c r="LC28" s="98"/>
      <c r="LD28" s="98"/>
      <c r="LE28" s="98"/>
      <c r="LF28" s="98"/>
      <c r="LG28" s="98"/>
      <c r="LH28" s="98"/>
      <c r="LI28" s="98"/>
      <c r="LJ28" s="98"/>
      <c r="LK28" s="98"/>
      <c r="LL28" s="98"/>
      <c r="LM28" s="98"/>
      <c r="LN28" s="98"/>
      <c r="LO28" s="98"/>
      <c r="LP28" s="98"/>
      <c r="LQ28" s="98"/>
      <c r="LR28" s="98"/>
      <c r="LS28" s="98"/>
      <c r="LT28" s="98"/>
      <c r="LU28" s="98"/>
      <c r="LV28" s="98"/>
      <c r="LW28" s="98"/>
      <c r="LX28" s="98"/>
      <c r="LY28" s="98"/>
      <c r="LZ28" s="98"/>
      <c r="MA28" s="98"/>
      <c r="MB28" s="98"/>
      <c r="MC28" s="98"/>
      <c r="MD28" s="98"/>
      <c r="ME28" s="98"/>
      <c r="MF28" s="98"/>
      <c r="MG28" s="98"/>
      <c r="MH28" s="98"/>
      <c r="MI28" s="98"/>
      <c r="MJ28" s="98"/>
      <c r="MK28" s="98"/>
      <c r="ML28" s="98"/>
      <c r="MM28" s="98"/>
      <c r="MN28" s="98"/>
      <c r="MO28" s="98"/>
      <c r="MP28" s="98"/>
      <c r="MQ28" s="98"/>
      <c r="MR28" s="98"/>
      <c r="MS28" s="98"/>
      <c r="MT28" s="98"/>
      <c r="MU28" s="98"/>
      <c r="MV28" s="98"/>
      <c r="MW28" s="98"/>
      <c r="MX28" s="98"/>
      <c r="MY28" s="98"/>
      <c r="MZ28" s="98"/>
      <c r="NA28" s="98"/>
      <c r="NB28" s="98"/>
      <c r="NC28" s="98"/>
      <c r="ND28" s="98"/>
      <c r="NE28" s="98"/>
      <c r="NF28" s="98"/>
      <c r="NG28" s="98"/>
      <c r="NH28" s="98"/>
      <c r="NI28" s="98"/>
      <c r="NJ28" s="98"/>
    </row>
    <row r="29" spans="1:374" s="97" customFormat="1" ht="24.75" customHeight="1">
      <c r="A29" s="610" t="s">
        <v>46</v>
      </c>
      <c r="B29" s="611"/>
      <c r="C29" s="65"/>
      <c r="D29" s="65"/>
      <c r="E29" s="191">
        <f t="shared" si="11"/>
        <v>0</v>
      </c>
      <c r="F29" s="66"/>
      <c r="G29" s="66"/>
      <c r="H29" s="192">
        <f t="shared" si="8"/>
        <v>0</v>
      </c>
      <c r="I29" s="67"/>
      <c r="J29" s="68"/>
      <c r="K29" s="193">
        <f t="shared" si="10"/>
        <v>0</v>
      </c>
      <c r="L29" s="194">
        <f t="shared" si="12"/>
        <v>0</v>
      </c>
      <c r="M29" s="194">
        <f t="shared" si="13"/>
        <v>0</v>
      </c>
      <c r="N29" s="194">
        <f t="shared" si="14"/>
        <v>0</v>
      </c>
      <c r="O29" s="123"/>
      <c r="P29" s="124"/>
      <c r="Q29" s="124"/>
      <c r="R29" s="124"/>
      <c r="S29" s="69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98"/>
      <c r="AQ29" s="98"/>
      <c r="AR29" s="85" t="s">
        <v>737</v>
      </c>
      <c r="AS29" s="87" t="s">
        <v>261</v>
      </c>
      <c r="AT29" s="88" t="s">
        <v>273</v>
      </c>
      <c r="AU29" s="85"/>
      <c r="AV29" s="85"/>
      <c r="AW29" s="85"/>
      <c r="AX29" s="85"/>
      <c r="AY29" s="85"/>
      <c r="AZ29" s="85"/>
      <c r="BA29" s="85"/>
      <c r="BB29" s="85"/>
      <c r="BC29" s="85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  <c r="IW29" s="98"/>
      <c r="IX29" s="98"/>
      <c r="IY29" s="98"/>
      <c r="IZ29" s="98"/>
      <c r="JA29" s="98"/>
      <c r="JB29" s="98"/>
      <c r="JC29" s="98"/>
      <c r="JD29" s="98"/>
      <c r="JE29" s="98"/>
      <c r="JF29" s="98"/>
      <c r="JG29" s="98"/>
      <c r="JH29" s="98"/>
      <c r="JI29" s="98"/>
      <c r="JJ29" s="98"/>
      <c r="JK29" s="98"/>
      <c r="JL29" s="98"/>
      <c r="JM29" s="98"/>
      <c r="JN29" s="98"/>
      <c r="JO29" s="98"/>
      <c r="JP29" s="98"/>
      <c r="JQ29" s="98"/>
      <c r="JR29" s="98"/>
      <c r="JS29" s="98"/>
      <c r="JT29" s="98"/>
      <c r="JU29" s="98"/>
      <c r="JV29" s="98"/>
      <c r="JW29" s="98"/>
      <c r="JX29" s="98"/>
      <c r="JY29" s="98"/>
      <c r="JZ29" s="98"/>
      <c r="KA29" s="98"/>
      <c r="KB29" s="98"/>
      <c r="KC29" s="98"/>
      <c r="KD29" s="98"/>
      <c r="KE29" s="98"/>
      <c r="KF29" s="98"/>
      <c r="KG29" s="98"/>
      <c r="KH29" s="98"/>
      <c r="KI29" s="98"/>
      <c r="KJ29" s="98"/>
      <c r="KK29" s="98"/>
      <c r="KL29" s="98"/>
      <c r="KM29" s="98"/>
      <c r="KN29" s="98"/>
      <c r="KO29" s="98"/>
      <c r="KP29" s="98"/>
      <c r="KQ29" s="98"/>
      <c r="KR29" s="98"/>
      <c r="KS29" s="98"/>
      <c r="KT29" s="98"/>
      <c r="KU29" s="98"/>
      <c r="KV29" s="98"/>
      <c r="KW29" s="98"/>
      <c r="KX29" s="98"/>
      <c r="KY29" s="98"/>
      <c r="KZ29" s="98"/>
      <c r="LA29" s="98"/>
      <c r="LB29" s="98"/>
      <c r="LC29" s="98"/>
      <c r="LD29" s="98"/>
      <c r="LE29" s="98"/>
      <c r="LF29" s="98"/>
      <c r="LG29" s="98"/>
      <c r="LH29" s="98"/>
      <c r="LI29" s="98"/>
      <c r="LJ29" s="98"/>
      <c r="LK29" s="98"/>
      <c r="LL29" s="98"/>
      <c r="LM29" s="98"/>
      <c r="LN29" s="98"/>
      <c r="LO29" s="98"/>
      <c r="LP29" s="98"/>
      <c r="LQ29" s="98"/>
      <c r="LR29" s="98"/>
      <c r="LS29" s="98"/>
      <c r="LT29" s="98"/>
      <c r="LU29" s="98"/>
      <c r="LV29" s="98"/>
      <c r="LW29" s="98"/>
      <c r="LX29" s="98"/>
      <c r="LY29" s="98"/>
      <c r="LZ29" s="98"/>
      <c r="MA29" s="98"/>
      <c r="MB29" s="98"/>
      <c r="MC29" s="98"/>
      <c r="MD29" s="98"/>
      <c r="ME29" s="98"/>
      <c r="MF29" s="98"/>
      <c r="MG29" s="98"/>
      <c r="MH29" s="98"/>
      <c r="MI29" s="98"/>
      <c r="MJ29" s="98"/>
      <c r="MK29" s="98"/>
      <c r="ML29" s="98"/>
      <c r="MM29" s="98"/>
      <c r="MN29" s="98"/>
      <c r="MO29" s="98"/>
      <c r="MP29" s="98"/>
      <c r="MQ29" s="98"/>
      <c r="MR29" s="98"/>
      <c r="MS29" s="98"/>
      <c r="MT29" s="98"/>
      <c r="MU29" s="98"/>
      <c r="MV29" s="98"/>
      <c r="MW29" s="98"/>
      <c r="MX29" s="98"/>
      <c r="MY29" s="98"/>
      <c r="MZ29" s="98"/>
      <c r="NA29" s="98"/>
      <c r="NB29" s="98"/>
      <c r="NC29" s="98"/>
      <c r="ND29" s="98"/>
      <c r="NE29" s="98"/>
      <c r="NF29" s="98"/>
      <c r="NG29" s="98"/>
      <c r="NH29" s="98"/>
      <c r="NI29" s="98"/>
      <c r="NJ29" s="98"/>
    </row>
    <row r="30" spans="1:374" s="97" customFormat="1" ht="24.75" customHeight="1">
      <c r="A30" s="610" t="s">
        <v>47</v>
      </c>
      <c r="B30" s="611"/>
      <c r="C30" s="65"/>
      <c r="D30" s="65"/>
      <c r="E30" s="191">
        <f t="shared" si="11"/>
        <v>0</v>
      </c>
      <c r="F30" s="66"/>
      <c r="G30" s="66"/>
      <c r="H30" s="192">
        <f t="shared" si="8"/>
        <v>0</v>
      </c>
      <c r="I30" s="67"/>
      <c r="J30" s="68"/>
      <c r="K30" s="193">
        <f t="shared" si="10"/>
        <v>0</v>
      </c>
      <c r="L30" s="194">
        <f t="shared" si="12"/>
        <v>0</v>
      </c>
      <c r="M30" s="194">
        <f t="shared" si="13"/>
        <v>0</v>
      </c>
      <c r="N30" s="194">
        <f t="shared" si="14"/>
        <v>0</v>
      </c>
      <c r="O30" s="123"/>
      <c r="P30" s="124"/>
      <c r="Q30" s="124"/>
      <c r="R30" s="124"/>
      <c r="S30" s="69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98"/>
      <c r="AQ30" s="98"/>
      <c r="AR30" s="85" t="s">
        <v>742</v>
      </c>
      <c r="AS30" s="87" t="s">
        <v>261</v>
      </c>
      <c r="AT30" s="88" t="s">
        <v>274</v>
      </c>
      <c r="AU30" s="85"/>
      <c r="AV30" s="85"/>
      <c r="AW30" s="85"/>
      <c r="AX30" s="85"/>
      <c r="AY30" s="85"/>
      <c r="AZ30" s="85"/>
      <c r="BA30" s="85"/>
      <c r="BB30" s="85"/>
      <c r="BC30" s="85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  <c r="IR30" s="98"/>
      <c r="IS30" s="98"/>
      <c r="IT30" s="98"/>
      <c r="IU30" s="98"/>
      <c r="IV30" s="98"/>
      <c r="IW30" s="98"/>
      <c r="IX30" s="98"/>
      <c r="IY30" s="98"/>
      <c r="IZ30" s="98"/>
      <c r="JA30" s="98"/>
      <c r="JB30" s="98"/>
      <c r="JC30" s="98"/>
      <c r="JD30" s="98"/>
      <c r="JE30" s="98"/>
      <c r="JF30" s="98"/>
      <c r="JG30" s="98"/>
      <c r="JH30" s="98"/>
      <c r="JI30" s="98"/>
      <c r="JJ30" s="98"/>
      <c r="JK30" s="98"/>
      <c r="JL30" s="98"/>
      <c r="JM30" s="98"/>
      <c r="JN30" s="98"/>
      <c r="JO30" s="98"/>
      <c r="JP30" s="98"/>
      <c r="JQ30" s="98"/>
      <c r="JR30" s="98"/>
      <c r="JS30" s="98"/>
      <c r="JT30" s="98"/>
      <c r="JU30" s="98"/>
      <c r="JV30" s="98"/>
      <c r="JW30" s="98"/>
      <c r="JX30" s="98"/>
      <c r="JY30" s="98"/>
      <c r="JZ30" s="98"/>
      <c r="KA30" s="98"/>
      <c r="KB30" s="98"/>
      <c r="KC30" s="98"/>
      <c r="KD30" s="98"/>
      <c r="KE30" s="98"/>
      <c r="KF30" s="98"/>
      <c r="KG30" s="98"/>
      <c r="KH30" s="98"/>
      <c r="KI30" s="98"/>
      <c r="KJ30" s="98"/>
      <c r="KK30" s="98"/>
      <c r="KL30" s="98"/>
      <c r="KM30" s="98"/>
      <c r="KN30" s="98"/>
      <c r="KO30" s="98"/>
      <c r="KP30" s="98"/>
      <c r="KQ30" s="98"/>
      <c r="KR30" s="98"/>
      <c r="KS30" s="98"/>
      <c r="KT30" s="98"/>
      <c r="KU30" s="98"/>
      <c r="KV30" s="98"/>
      <c r="KW30" s="98"/>
      <c r="KX30" s="98"/>
      <c r="KY30" s="98"/>
      <c r="KZ30" s="98"/>
      <c r="LA30" s="98"/>
      <c r="LB30" s="98"/>
      <c r="LC30" s="98"/>
      <c r="LD30" s="98"/>
      <c r="LE30" s="98"/>
      <c r="LF30" s="98"/>
      <c r="LG30" s="98"/>
      <c r="LH30" s="98"/>
      <c r="LI30" s="98"/>
      <c r="LJ30" s="98"/>
      <c r="LK30" s="98"/>
      <c r="LL30" s="98"/>
      <c r="LM30" s="98"/>
      <c r="LN30" s="98"/>
      <c r="LO30" s="98"/>
      <c r="LP30" s="98"/>
      <c r="LQ30" s="98"/>
      <c r="LR30" s="98"/>
      <c r="LS30" s="98"/>
      <c r="LT30" s="98"/>
      <c r="LU30" s="98"/>
      <c r="LV30" s="98"/>
      <c r="LW30" s="98"/>
      <c r="LX30" s="98"/>
      <c r="LY30" s="98"/>
      <c r="LZ30" s="98"/>
      <c r="MA30" s="98"/>
      <c r="MB30" s="98"/>
      <c r="MC30" s="98"/>
      <c r="MD30" s="98"/>
      <c r="ME30" s="98"/>
      <c r="MF30" s="98"/>
      <c r="MG30" s="98"/>
      <c r="MH30" s="98"/>
      <c r="MI30" s="98"/>
      <c r="MJ30" s="98"/>
      <c r="MK30" s="98"/>
      <c r="ML30" s="98"/>
      <c r="MM30" s="98"/>
      <c r="MN30" s="98"/>
      <c r="MO30" s="98"/>
      <c r="MP30" s="98"/>
      <c r="MQ30" s="98"/>
      <c r="MR30" s="98"/>
      <c r="MS30" s="98"/>
      <c r="MT30" s="98"/>
      <c r="MU30" s="98"/>
      <c r="MV30" s="98"/>
      <c r="MW30" s="98"/>
      <c r="MX30" s="98"/>
      <c r="MY30" s="98"/>
      <c r="MZ30" s="98"/>
      <c r="NA30" s="98"/>
      <c r="NB30" s="98"/>
      <c r="NC30" s="98"/>
      <c r="ND30" s="98"/>
      <c r="NE30" s="98"/>
      <c r="NF30" s="98"/>
      <c r="NG30" s="98"/>
      <c r="NH30" s="98"/>
      <c r="NI30" s="98"/>
      <c r="NJ30" s="98"/>
    </row>
    <row r="31" spans="1:374" s="97" customFormat="1" ht="24.75" customHeight="1">
      <c r="A31" s="610" t="s">
        <v>48</v>
      </c>
      <c r="B31" s="611"/>
      <c r="C31" s="65"/>
      <c r="D31" s="65"/>
      <c r="E31" s="191">
        <f t="shared" si="11"/>
        <v>0</v>
      </c>
      <c r="F31" s="66"/>
      <c r="G31" s="66"/>
      <c r="H31" s="192">
        <f t="shared" si="8"/>
        <v>0</v>
      </c>
      <c r="I31" s="67"/>
      <c r="J31" s="68">
        <v>1</v>
      </c>
      <c r="K31" s="193">
        <f t="shared" si="10"/>
        <v>1</v>
      </c>
      <c r="L31" s="194">
        <f t="shared" si="12"/>
        <v>0</v>
      </c>
      <c r="M31" s="194">
        <f t="shared" si="13"/>
        <v>1</v>
      </c>
      <c r="N31" s="194">
        <f t="shared" si="14"/>
        <v>1</v>
      </c>
      <c r="O31" s="123"/>
      <c r="P31" s="124"/>
      <c r="Q31" s="124"/>
      <c r="R31" s="124"/>
      <c r="S31" s="69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98"/>
      <c r="AQ31" s="98"/>
      <c r="AR31" s="85" t="s">
        <v>765</v>
      </c>
      <c r="AS31" s="87" t="s">
        <v>261</v>
      </c>
      <c r="AT31" s="88" t="s">
        <v>275</v>
      </c>
      <c r="AU31" s="85"/>
      <c r="AV31" s="85"/>
      <c r="AW31" s="85"/>
      <c r="AX31" s="85"/>
      <c r="AY31" s="85"/>
      <c r="AZ31" s="85"/>
      <c r="BA31" s="85"/>
      <c r="BB31" s="85"/>
      <c r="BC31" s="85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  <c r="IR31" s="98"/>
      <c r="IS31" s="98"/>
      <c r="IT31" s="98"/>
      <c r="IU31" s="98"/>
      <c r="IV31" s="98"/>
      <c r="IW31" s="98"/>
      <c r="IX31" s="98"/>
      <c r="IY31" s="98"/>
      <c r="IZ31" s="98"/>
      <c r="JA31" s="98"/>
      <c r="JB31" s="98"/>
      <c r="JC31" s="98"/>
      <c r="JD31" s="98"/>
      <c r="JE31" s="98"/>
      <c r="JF31" s="98"/>
      <c r="JG31" s="98"/>
      <c r="JH31" s="98"/>
      <c r="JI31" s="98"/>
      <c r="JJ31" s="98"/>
      <c r="JK31" s="98"/>
      <c r="JL31" s="98"/>
      <c r="JM31" s="98"/>
      <c r="JN31" s="98"/>
      <c r="JO31" s="98"/>
      <c r="JP31" s="98"/>
      <c r="JQ31" s="98"/>
      <c r="JR31" s="98"/>
      <c r="JS31" s="98"/>
      <c r="JT31" s="98"/>
      <c r="JU31" s="98"/>
      <c r="JV31" s="98"/>
      <c r="JW31" s="98"/>
      <c r="JX31" s="98"/>
      <c r="JY31" s="98"/>
      <c r="JZ31" s="98"/>
      <c r="KA31" s="98"/>
      <c r="KB31" s="98"/>
      <c r="KC31" s="98"/>
      <c r="KD31" s="98"/>
      <c r="KE31" s="98"/>
      <c r="KF31" s="98"/>
      <c r="KG31" s="98"/>
      <c r="KH31" s="98"/>
      <c r="KI31" s="98"/>
      <c r="KJ31" s="98"/>
      <c r="KK31" s="98"/>
      <c r="KL31" s="98"/>
      <c r="KM31" s="98"/>
      <c r="KN31" s="98"/>
      <c r="KO31" s="98"/>
      <c r="KP31" s="98"/>
      <c r="KQ31" s="98"/>
      <c r="KR31" s="98"/>
      <c r="KS31" s="98"/>
      <c r="KT31" s="98"/>
      <c r="KU31" s="98"/>
      <c r="KV31" s="98"/>
      <c r="KW31" s="98"/>
      <c r="KX31" s="98"/>
      <c r="KY31" s="98"/>
      <c r="KZ31" s="98"/>
      <c r="LA31" s="98"/>
      <c r="LB31" s="98"/>
      <c r="LC31" s="98"/>
      <c r="LD31" s="98"/>
      <c r="LE31" s="98"/>
      <c r="LF31" s="98"/>
      <c r="LG31" s="98"/>
      <c r="LH31" s="98"/>
      <c r="LI31" s="98"/>
      <c r="LJ31" s="98"/>
      <c r="LK31" s="98"/>
      <c r="LL31" s="98"/>
      <c r="LM31" s="98"/>
      <c r="LN31" s="98"/>
      <c r="LO31" s="98"/>
      <c r="LP31" s="98"/>
      <c r="LQ31" s="98"/>
      <c r="LR31" s="98"/>
      <c r="LS31" s="98"/>
      <c r="LT31" s="98"/>
      <c r="LU31" s="98"/>
      <c r="LV31" s="98"/>
      <c r="LW31" s="98"/>
      <c r="LX31" s="98"/>
      <c r="LY31" s="98"/>
      <c r="LZ31" s="98"/>
      <c r="MA31" s="98"/>
      <c r="MB31" s="98"/>
      <c r="MC31" s="98"/>
      <c r="MD31" s="98"/>
      <c r="ME31" s="98"/>
      <c r="MF31" s="98"/>
      <c r="MG31" s="98"/>
      <c r="MH31" s="98"/>
      <c r="MI31" s="98"/>
      <c r="MJ31" s="98"/>
      <c r="MK31" s="98"/>
      <c r="ML31" s="98"/>
      <c r="MM31" s="98"/>
      <c r="MN31" s="98"/>
      <c r="MO31" s="98"/>
      <c r="MP31" s="98"/>
      <c r="MQ31" s="98"/>
      <c r="MR31" s="98"/>
      <c r="MS31" s="98"/>
      <c r="MT31" s="98"/>
      <c r="MU31" s="98"/>
      <c r="MV31" s="98"/>
      <c r="MW31" s="98"/>
      <c r="MX31" s="98"/>
      <c r="MY31" s="98"/>
      <c r="MZ31" s="98"/>
      <c r="NA31" s="98"/>
      <c r="NB31" s="98"/>
      <c r="NC31" s="98"/>
      <c r="ND31" s="98"/>
      <c r="NE31" s="98"/>
      <c r="NF31" s="98"/>
      <c r="NG31" s="98"/>
      <c r="NH31" s="98"/>
      <c r="NI31" s="98"/>
      <c r="NJ31" s="98"/>
    </row>
    <row r="32" spans="1:374" s="97" customFormat="1" ht="24.75" customHeight="1">
      <c r="A32" s="610" t="s">
        <v>49</v>
      </c>
      <c r="B32" s="611"/>
      <c r="C32" s="65"/>
      <c r="D32" s="65"/>
      <c r="E32" s="191">
        <f>SUM(C32:D32)</f>
        <v>0</v>
      </c>
      <c r="F32" s="66"/>
      <c r="G32" s="66"/>
      <c r="H32" s="192">
        <f t="shared" si="8"/>
        <v>0</v>
      </c>
      <c r="I32" s="67"/>
      <c r="J32" s="68">
        <v>1</v>
      </c>
      <c r="K32" s="193">
        <f t="shared" si="10"/>
        <v>1</v>
      </c>
      <c r="L32" s="194">
        <f t="shared" si="12"/>
        <v>0</v>
      </c>
      <c r="M32" s="194">
        <f t="shared" si="13"/>
        <v>1</v>
      </c>
      <c r="N32" s="194">
        <f t="shared" si="14"/>
        <v>1</v>
      </c>
      <c r="O32" s="123"/>
      <c r="P32" s="124"/>
      <c r="Q32" s="124"/>
      <c r="R32" s="124"/>
      <c r="S32" s="69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98"/>
      <c r="AQ32" s="98"/>
      <c r="AR32" s="85" t="s">
        <v>799</v>
      </c>
      <c r="AS32" s="87" t="s">
        <v>261</v>
      </c>
      <c r="AT32" s="88" t="s">
        <v>276</v>
      </c>
      <c r="AU32" s="85"/>
      <c r="AV32" s="85"/>
      <c r="AW32" s="85"/>
      <c r="AX32" s="85"/>
      <c r="AY32" s="85"/>
      <c r="AZ32" s="85"/>
      <c r="BA32" s="85"/>
      <c r="BB32" s="85"/>
      <c r="BC32" s="85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  <c r="IW32" s="98"/>
      <c r="IX32" s="98"/>
      <c r="IY32" s="98"/>
      <c r="IZ32" s="98"/>
      <c r="JA32" s="98"/>
      <c r="JB32" s="98"/>
      <c r="JC32" s="98"/>
      <c r="JD32" s="98"/>
      <c r="JE32" s="98"/>
      <c r="JF32" s="98"/>
      <c r="JG32" s="98"/>
      <c r="JH32" s="98"/>
      <c r="JI32" s="98"/>
      <c r="JJ32" s="98"/>
      <c r="JK32" s="98"/>
      <c r="JL32" s="98"/>
      <c r="JM32" s="98"/>
      <c r="JN32" s="98"/>
      <c r="JO32" s="98"/>
      <c r="JP32" s="98"/>
      <c r="JQ32" s="98"/>
      <c r="JR32" s="98"/>
      <c r="JS32" s="98"/>
      <c r="JT32" s="98"/>
      <c r="JU32" s="98"/>
      <c r="JV32" s="98"/>
      <c r="JW32" s="98"/>
      <c r="JX32" s="98"/>
      <c r="JY32" s="98"/>
      <c r="JZ32" s="98"/>
      <c r="KA32" s="98"/>
      <c r="KB32" s="98"/>
      <c r="KC32" s="98"/>
      <c r="KD32" s="98"/>
      <c r="KE32" s="98"/>
      <c r="KF32" s="98"/>
      <c r="KG32" s="98"/>
      <c r="KH32" s="98"/>
      <c r="KI32" s="98"/>
      <c r="KJ32" s="98"/>
      <c r="KK32" s="98"/>
      <c r="KL32" s="98"/>
      <c r="KM32" s="98"/>
      <c r="KN32" s="98"/>
      <c r="KO32" s="98"/>
      <c r="KP32" s="98"/>
      <c r="KQ32" s="98"/>
      <c r="KR32" s="98"/>
      <c r="KS32" s="98"/>
      <c r="KT32" s="98"/>
      <c r="KU32" s="98"/>
      <c r="KV32" s="98"/>
      <c r="KW32" s="98"/>
      <c r="KX32" s="98"/>
      <c r="KY32" s="98"/>
      <c r="KZ32" s="98"/>
      <c r="LA32" s="98"/>
      <c r="LB32" s="98"/>
      <c r="LC32" s="98"/>
      <c r="LD32" s="98"/>
      <c r="LE32" s="98"/>
      <c r="LF32" s="98"/>
      <c r="LG32" s="98"/>
      <c r="LH32" s="98"/>
      <c r="LI32" s="98"/>
      <c r="LJ32" s="98"/>
      <c r="LK32" s="98"/>
      <c r="LL32" s="98"/>
      <c r="LM32" s="98"/>
      <c r="LN32" s="98"/>
      <c r="LO32" s="98"/>
      <c r="LP32" s="98"/>
      <c r="LQ32" s="98"/>
      <c r="LR32" s="98"/>
      <c r="LS32" s="98"/>
      <c r="LT32" s="98"/>
      <c r="LU32" s="98"/>
      <c r="LV32" s="98"/>
      <c r="LW32" s="98"/>
      <c r="LX32" s="98"/>
      <c r="LY32" s="98"/>
      <c r="LZ32" s="98"/>
      <c r="MA32" s="98"/>
      <c r="MB32" s="98"/>
      <c r="MC32" s="98"/>
      <c r="MD32" s="98"/>
      <c r="ME32" s="98"/>
      <c r="MF32" s="98"/>
      <c r="MG32" s="98"/>
      <c r="MH32" s="98"/>
      <c r="MI32" s="98"/>
      <c r="MJ32" s="98"/>
      <c r="MK32" s="98"/>
      <c r="ML32" s="98"/>
      <c r="MM32" s="98"/>
      <c r="MN32" s="98"/>
      <c r="MO32" s="98"/>
      <c r="MP32" s="98"/>
      <c r="MQ32" s="98"/>
      <c r="MR32" s="98"/>
      <c r="MS32" s="98"/>
      <c r="MT32" s="98"/>
      <c r="MU32" s="98"/>
      <c r="MV32" s="98"/>
      <c r="MW32" s="98"/>
      <c r="MX32" s="98"/>
      <c r="MY32" s="98"/>
      <c r="MZ32" s="98"/>
      <c r="NA32" s="98"/>
      <c r="NB32" s="98"/>
      <c r="NC32" s="98"/>
      <c r="ND32" s="98"/>
      <c r="NE32" s="98"/>
      <c r="NF32" s="98"/>
      <c r="NG32" s="98"/>
      <c r="NH32" s="98"/>
      <c r="NI32" s="98"/>
      <c r="NJ32" s="98"/>
    </row>
    <row r="33" spans="1:374" s="97" customFormat="1" ht="24.75" customHeight="1">
      <c r="A33" s="610" t="s">
        <v>50</v>
      </c>
      <c r="B33" s="611"/>
      <c r="C33" s="65"/>
      <c r="D33" s="65"/>
      <c r="E33" s="191">
        <f t="shared" si="11"/>
        <v>0</v>
      </c>
      <c r="F33" s="66"/>
      <c r="G33" s="66"/>
      <c r="H33" s="192">
        <f t="shared" si="8"/>
        <v>0</v>
      </c>
      <c r="I33" s="67"/>
      <c r="J33" s="68"/>
      <c r="K33" s="193">
        <f t="shared" si="10"/>
        <v>0</v>
      </c>
      <c r="L33" s="194">
        <f t="shared" si="12"/>
        <v>0</v>
      </c>
      <c r="M33" s="194">
        <f t="shared" si="13"/>
        <v>0</v>
      </c>
      <c r="N33" s="194">
        <f t="shared" si="14"/>
        <v>0</v>
      </c>
      <c r="O33" s="123"/>
      <c r="P33" s="124"/>
      <c r="Q33" s="124"/>
      <c r="R33" s="124"/>
      <c r="S33" s="69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98"/>
      <c r="AQ33" s="98"/>
      <c r="AR33" s="85" t="s">
        <v>800</v>
      </c>
      <c r="AS33" s="87" t="s">
        <v>261</v>
      </c>
      <c r="AT33" s="88" t="s">
        <v>277</v>
      </c>
      <c r="AU33" s="85"/>
      <c r="AV33" s="85"/>
      <c r="AW33" s="85"/>
      <c r="AX33" s="85"/>
      <c r="AY33" s="85"/>
      <c r="AZ33" s="85"/>
      <c r="BA33" s="85"/>
      <c r="BB33" s="85"/>
      <c r="BC33" s="85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  <c r="IS33" s="98"/>
      <c r="IT33" s="98"/>
      <c r="IU33" s="98"/>
      <c r="IV33" s="98"/>
      <c r="IW33" s="98"/>
      <c r="IX33" s="98"/>
      <c r="IY33" s="98"/>
      <c r="IZ33" s="98"/>
      <c r="JA33" s="98"/>
      <c r="JB33" s="98"/>
      <c r="JC33" s="98"/>
      <c r="JD33" s="98"/>
      <c r="JE33" s="98"/>
      <c r="JF33" s="98"/>
      <c r="JG33" s="98"/>
      <c r="JH33" s="98"/>
      <c r="JI33" s="98"/>
      <c r="JJ33" s="98"/>
      <c r="JK33" s="98"/>
      <c r="JL33" s="98"/>
      <c r="JM33" s="98"/>
      <c r="JN33" s="98"/>
      <c r="JO33" s="98"/>
      <c r="JP33" s="98"/>
      <c r="JQ33" s="98"/>
      <c r="JR33" s="98"/>
      <c r="JS33" s="98"/>
      <c r="JT33" s="98"/>
      <c r="JU33" s="98"/>
      <c r="JV33" s="98"/>
      <c r="JW33" s="98"/>
      <c r="JX33" s="98"/>
      <c r="JY33" s="98"/>
      <c r="JZ33" s="98"/>
      <c r="KA33" s="98"/>
      <c r="KB33" s="98"/>
      <c r="KC33" s="98"/>
      <c r="KD33" s="98"/>
      <c r="KE33" s="98"/>
      <c r="KF33" s="98"/>
      <c r="KG33" s="98"/>
      <c r="KH33" s="98"/>
      <c r="KI33" s="98"/>
      <c r="KJ33" s="98"/>
      <c r="KK33" s="98"/>
      <c r="KL33" s="98"/>
      <c r="KM33" s="98"/>
      <c r="KN33" s="98"/>
      <c r="KO33" s="98"/>
      <c r="KP33" s="98"/>
      <c r="KQ33" s="98"/>
      <c r="KR33" s="98"/>
      <c r="KS33" s="98"/>
      <c r="KT33" s="98"/>
      <c r="KU33" s="98"/>
      <c r="KV33" s="98"/>
      <c r="KW33" s="98"/>
      <c r="KX33" s="98"/>
      <c r="KY33" s="98"/>
      <c r="KZ33" s="98"/>
      <c r="LA33" s="98"/>
      <c r="LB33" s="98"/>
      <c r="LC33" s="98"/>
      <c r="LD33" s="98"/>
      <c r="LE33" s="98"/>
      <c r="LF33" s="98"/>
      <c r="LG33" s="98"/>
      <c r="LH33" s="98"/>
      <c r="LI33" s="98"/>
      <c r="LJ33" s="98"/>
      <c r="LK33" s="98"/>
      <c r="LL33" s="98"/>
      <c r="LM33" s="98"/>
      <c r="LN33" s="98"/>
      <c r="LO33" s="98"/>
      <c r="LP33" s="98"/>
      <c r="LQ33" s="98"/>
      <c r="LR33" s="98"/>
      <c r="LS33" s="98"/>
      <c r="LT33" s="98"/>
      <c r="LU33" s="98"/>
      <c r="LV33" s="98"/>
      <c r="LW33" s="98"/>
      <c r="LX33" s="98"/>
      <c r="LY33" s="98"/>
      <c r="LZ33" s="98"/>
      <c r="MA33" s="98"/>
      <c r="MB33" s="98"/>
      <c r="MC33" s="98"/>
      <c r="MD33" s="98"/>
      <c r="ME33" s="98"/>
      <c r="MF33" s="98"/>
      <c r="MG33" s="98"/>
      <c r="MH33" s="98"/>
      <c r="MI33" s="98"/>
      <c r="MJ33" s="98"/>
      <c r="MK33" s="98"/>
      <c r="ML33" s="98"/>
      <c r="MM33" s="98"/>
      <c r="MN33" s="98"/>
      <c r="MO33" s="98"/>
      <c r="MP33" s="98"/>
      <c r="MQ33" s="98"/>
      <c r="MR33" s="98"/>
      <c r="MS33" s="98"/>
      <c r="MT33" s="98"/>
      <c r="MU33" s="98"/>
      <c r="MV33" s="98"/>
      <c r="MW33" s="98"/>
      <c r="MX33" s="98"/>
      <c r="MY33" s="98"/>
      <c r="MZ33" s="98"/>
      <c r="NA33" s="98"/>
      <c r="NB33" s="98"/>
      <c r="NC33" s="98"/>
      <c r="ND33" s="98"/>
      <c r="NE33" s="98"/>
      <c r="NF33" s="98"/>
      <c r="NG33" s="98"/>
      <c r="NH33" s="98"/>
      <c r="NI33" s="98"/>
      <c r="NJ33" s="98"/>
    </row>
    <row r="34" spans="1:374" s="97" customFormat="1" ht="24.75" customHeight="1">
      <c r="A34" s="525" t="s">
        <v>51</v>
      </c>
      <c r="B34" s="526"/>
      <c r="C34" s="196">
        <f>SUM(C35:C41)</f>
        <v>52</v>
      </c>
      <c r="D34" s="196">
        <f>SUM(D35:D41)</f>
        <v>41</v>
      </c>
      <c r="E34" s="196">
        <f>SUM(C34:D34)</f>
        <v>93</v>
      </c>
      <c r="F34" s="196">
        <f t="shared" ref="F34:G34" si="15">SUM(F35:F41)</f>
        <v>1</v>
      </c>
      <c r="G34" s="196">
        <f t="shared" si="15"/>
        <v>81</v>
      </c>
      <c r="H34" s="196">
        <f t="shared" si="8"/>
        <v>82</v>
      </c>
      <c r="I34" s="196">
        <f t="shared" ref="I34:J34" si="16">SUM(I35:I41)</f>
        <v>77</v>
      </c>
      <c r="J34" s="196">
        <f t="shared" si="16"/>
        <v>93</v>
      </c>
      <c r="K34" s="196">
        <f t="shared" si="10"/>
        <v>170</v>
      </c>
      <c r="L34" s="189">
        <f t="shared" si="12"/>
        <v>130</v>
      </c>
      <c r="M34" s="189">
        <f t="shared" si="13"/>
        <v>215</v>
      </c>
      <c r="N34" s="189">
        <f t="shared" si="14"/>
        <v>345</v>
      </c>
      <c r="O34" s="491" t="s">
        <v>200</v>
      </c>
      <c r="P34" s="492"/>
      <c r="Q34" s="492"/>
      <c r="R34" s="492"/>
      <c r="S34" s="49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98"/>
      <c r="AQ34" s="98"/>
      <c r="AR34" s="85" t="s">
        <v>833</v>
      </c>
      <c r="AS34" s="87" t="s">
        <v>261</v>
      </c>
      <c r="AT34" s="88" t="s">
        <v>278</v>
      </c>
      <c r="AU34" s="85"/>
      <c r="AV34" s="85"/>
      <c r="AW34" s="85"/>
      <c r="AX34" s="85"/>
      <c r="AY34" s="85"/>
      <c r="AZ34" s="85"/>
      <c r="BA34" s="85"/>
      <c r="BB34" s="85"/>
      <c r="BC34" s="85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  <c r="IT34" s="98"/>
      <c r="IU34" s="98"/>
      <c r="IV34" s="98"/>
      <c r="IW34" s="98"/>
      <c r="IX34" s="98"/>
      <c r="IY34" s="98"/>
      <c r="IZ34" s="98"/>
      <c r="JA34" s="98"/>
      <c r="JB34" s="98"/>
      <c r="JC34" s="98"/>
      <c r="JD34" s="98"/>
      <c r="JE34" s="98"/>
      <c r="JF34" s="98"/>
      <c r="JG34" s="98"/>
      <c r="JH34" s="98"/>
      <c r="JI34" s="98"/>
      <c r="JJ34" s="98"/>
      <c r="JK34" s="98"/>
      <c r="JL34" s="98"/>
      <c r="JM34" s="98"/>
      <c r="JN34" s="98"/>
      <c r="JO34" s="98"/>
      <c r="JP34" s="98"/>
      <c r="JQ34" s="98"/>
      <c r="JR34" s="98"/>
      <c r="JS34" s="98"/>
      <c r="JT34" s="98"/>
      <c r="JU34" s="98"/>
      <c r="JV34" s="98"/>
      <c r="JW34" s="98"/>
      <c r="JX34" s="98"/>
      <c r="JY34" s="98"/>
      <c r="JZ34" s="98"/>
      <c r="KA34" s="98"/>
      <c r="KB34" s="98"/>
      <c r="KC34" s="98"/>
      <c r="KD34" s="98"/>
      <c r="KE34" s="98"/>
      <c r="KF34" s="98"/>
      <c r="KG34" s="98"/>
      <c r="KH34" s="98"/>
      <c r="KI34" s="98"/>
      <c r="KJ34" s="98"/>
      <c r="KK34" s="98"/>
      <c r="KL34" s="98"/>
      <c r="KM34" s="98"/>
      <c r="KN34" s="98"/>
      <c r="KO34" s="98"/>
      <c r="KP34" s="98"/>
      <c r="KQ34" s="98"/>
      <c r="KR34" s="98"/>
      <c r="KS34" s="98"/>
      <c r="KT34" s="98"/>
      <c r="KU34" s="98"/>
      <c r="KV34" s="98"/>
      <c r="KW34" s="98"/>
      <c r="KX34" s="98"/>
      <c r="KY34" s="98"/>
      <c r="KZ34" s="98"/>
      <c r="LA34" s="98"/>
      <c r="LB34" s="98"/>
      <c r="LC34" s="98"/>
      <c r="LD34" s="98"/>
      <c r="LE34" s="98"/>
      <c r="LF34" s="98"/>
      <c r="LG34" s="98"/>
      <c r="LH34" s="98"/>
      <c r="LI34" s="98"/>
      <c r="LJ34" s="98"/>
      <c r="LK34" s="98"/>
      <c r="LL34" s="98"/>
      <c r="LM34" s="98"/>
      <c r="LN34" s="98"/>
      <c r="LO34" s="98"/>
      <c r="LP34" s="98"/>
      <c r="LQ34" s="98"/>
      <c r="LR34" s="98"/>
      <c r="LS34" s="98"/>
      <c r="LT34" s="98"/>
      <c r="LU34" s="98"/>
      <c r="LV34" s="98"/>
      <c r="LW34" s="98"/>
      <c r="LX34" s="98"/>
      <c r="LY34" s="98"/>
      <c r="LZ34" s="98"/>
      <c r="MA34" s="98"/>
      <c r="MB34" s="98"/>
      <c r="MC34" s="98"/>
      <c r="MD34" s="98"/>
      <c r="ME34" s="98"/>
      <c r="MF34" s="98"/>
      <c r="MG34" s="98"/>
      <c r="MH34" s="98"/>
      <c r="MI34" s="98"/>
      <c r="MJ34" s="98"/>
      <c r="MK34" s="98"/>
      <c r="ML34" s="98"/>
      <c r="MM34" s="98"/>
      <c r="MN34" s="98"/>
      <c r="MO34" s="98"/>
      <c r="MP34" s="98"/>
      <c r="MQ34" s="98"/>
      <c r="MR34" s="98"/>
      <c r="MS34" s="98"/>
      <c r="MT34" s="98"/>
      <c r="MU34" s="98"/>
      <c r="MV34" s="98"/>
      <c r="MW34" s="98"/>
      <c r="MX34" s="98"/>
      <c r="MY34" s="98"/>
      <c r="MZ34" s="98"/>
      <c r="NA34" s="98"/>
      <c r="NB34" s="98"/>
      <c r="NC34" s="98"/>
      <c r="ND34" s="98"/>
      <c r="NE34" s="98"/>
      <c r="NF34" s="98"/>
      <c r="NG34" s="98"/>
      <c r="NH34" s="98"/>
      <c r="NI34" s="98"/>
      <c r="NJ34" s="98"/>
    </row>
    <row r="35" spans="1:374" s="97" customFormat="1" ht="24.75" customHeight="1">
      <c r="A35" s="502" t="s">
        <v>52</v>
      </c>
      <c r="B35" s="503"/>
      <c r="C35" s="65">
        <v>15</v>
      </c>
      <c r="D35" s="65">
        <v>17</v>
      </c>
      <c r="E35" s="191">
        <f t="shared" ref="E35:E41" si="17">SUM(C35:D35)</f>
        <v>32</v>
      </c>
      <c r="F35" s="66"/>
      <c r="G35" s="66">
        <v>35</v>
      </c>
      <c r="H35" s="192">
        <f t="shared" si="8"/>
        <v>35</v>
      </c>
      <c r="I35" s="67">
        <v>44</v>
      </c>
      <c r="J35" s="67">
        <v>54</v>
      </c>
      <c r="K35" s="197">
        <f t="shared" si="10"/>
        <v>98</v>
      </c>
      <c r="L35" s="198">
        <f t="shared" si="12"/>
        <v>59</v>
      </c>
      <c r="M35" s="198">
        <f t="shared" si="13"/>
        <v>106</v>
      </c>
      <c r="N35" s="198">
        <f t="shared" si="14"/>
        <v>165</v>
      </c>
      <c r="O35" s="516"/>
      <c r="P35" s="517"/>
      <c r="Q35" s="517"/>
      <c r="R35" s="517"/>
      <c r="S35" s="518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98"/>
      <c r="AQ35" s="98"/>
      <c r="AR35" s="85" t="s">
        <v>865</v>
      </c>
      <c r="AS35" s="87" t="s">
        <v>261</v>
      </c>
      <c r="AT35" s="88" t="s">
        <v>279</v>
      </c>
      <c r="AU35" s="85"/>
      <c r="AV35" s="85"/>
      <c r="AW35" s="85"/>
      <c r="AX35" s="85"/>
      <c r="AY35" s="85"/>
      <c r="AZ35" s="85"/>
      <c r="BA35" s="85"/>
      <c r="BB35" s="85"/>
      <c r="BC35" s="85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  <c r="IT35" s="98"/>
      <c r="IU35" s="98"/>
      <c r="IV35" s="98"/>
      <c r="IW35" s="98"/>
      <c r="IX35" s="98"/>
      <c r="IY35" s="98"/>
      <c r="IZ35" s="98"/>
      <c r="JA35" s="98"/>
      <c r="JB35" s="98"/>
      <c r="JC35" s="98"/>
      <c r="JD35" s="98"/>
      <c r="JE35" s="98"/>
      <c r="JF35" s="98"/>
      <c r="JG35" s="98"/>
      <c r="JH35" s="98"/>
      <c r="JI35" s="98"/>
      <c r="JJ35" s="98"/>
      <c r="JK35" s="98"/>
      <c r="JL35" s="98"/>
      <c r="JM35" s="98"/>
      <c r="JN35" s="98"/>
      <c r="JO35" s="98"/>
      <c r="JP35" s="98"/>
      <c r="JQ35" s="98"/>
      <c r="JR35" s="98"/>
      <c r="JS35" s="98"/>
      <c r="JT35" s="98"/>
      <c r="JU35" s="98"/>
      <c r="JV35" s="98"/>
      <c r="JW35" s="98"/>
      <c r="JX35" s="98"/>
      <c r="JY35" s="98"/>
      <c r="JZ35" s="98"/>
      <c r="KA35" s="98"/>
      <c r="KB35" s="98"/>
      <c r="KC35" s="98"/>
      <c r="KD35" s="98"/>
      <c r="KE35" s="98"/>
      <c r="KF35" s="98"/>
      <c r="KG35" s="98"/>
      <c r="KH35" s="98"/>
      <c r="KI35" s="98"/>
      <c r="KJ35" s="98"/>
      <c r="KK35" s="98"/>
      <c r="KL35" s="98"/>
      <c r="KM35" s="98"/>
      <c r="KN35" s="98"/>
      <c r="KO35" s="98"/>
      <c r="KP35" s="98"/>
      <c r="KQ35" s="98"/>
      <c r="KR35" s="98"/>
      <c r="KS35" s="98"/>
      <c r="KT35" s="98"/>
      <c r="KU35" s="98"/>
      <c r="KV35" s="98"/>
      <c r="KW35" s="98"/>
      <c r="KX35" s="98"/>
      <c r="KY35" s="98"/>
      <c r="KZ35" s="98"/>
      <c r="LA35" s="98"/>
      <c r="LB35" s="98"/>
      <c r="LC35" s="98"/>
      <c r="LD35" s="98"/>
      <c r="LE35" s="98"/>
      <c r="LF35" s="98"/>
      <c r="LG35" s="98"/>
      <c r="LH35" s="98"/>
      <c r="LI35" s="98"/>
      <c r="LJ35" s="98"/>
      <c r="LK35" s="98"/>
      <c r="LL35" s="98"/>
      <c r="LM35" s="98"/>
      <c r="LN35" s="98"/>
      <c r="LO35" s="98"/>
      <c r="LP35" s="98"/>
      <c r="LQ35" s="98"/>
      <c r="LR35" s="98"/>
      <c r="LS35" s="98"/>
      <c r="LT35" s="98"/>
      <c r="LU35" s="98"/>
      <c r="LV35" s="98"/>
      <c r="LW35" s="98"/>
      <c r="LX35" s="98"/>
      <c r="LY35" s="98"/>
      <c r="LZ35" s="98"/>
      <c r="MA35" s="98"/>
      <c r="MB35" s="98"/>
      <c r="MC35" s="98"/>
      <c r="MD35" s="98"/>
      <c r="ME35" s="98"/>
      <c r="MF35" s="98"/>
      <c r="MG35" s="98"/>
      <c r="MH35" s="98"/>
      <c r="MI35" s="98"/>
      <c r="MJ35" s="98"/>
      <c r="MK35" s="98"/>
      <c r="ML35" s="98"/>
      <c r="MM35" s="98"/>
      <c r="MN35" s="98"/>
      <c r="MO35" s="98"/>
      <c r="MP35" s="98"/>
      <c r="MQ35" s="98"/>
      <c r="MR35" s="98"/>
      <c r="MS35" s="98"/>
      <c r="MT35" s="98"/>
      <c r="MU35" s="98"/>
      <c r="MV35" s="98"/>
      <c r="MW35" s="98"/>
      <c r="MX35" s="98"/>
      <c r="MY35" s="98"/>
      <c r="MZ35" s="98"/>
      <c r="NA35" s="98"/>
      <c r="NB35" s="98"/>
      <c r="NC35" s="98"/>
      <c r="ND35" s="98"/>
      <c r="NE35" s="98"/>
      <c r="NF35" s="98"/>
      <c r="NG35" s="98"/>
      <c r="NH35" s="98"/>
      <c r="NI35" s="98"/>
      <c r="NJ35" s="98"/>
    </row>
    <row r="36" spans="1:374" s="97" customFormat="1" ht="24.75" customHeight="1">
      <c r="A36" s="502" t="s">
        <v>53</v>
      </c>
      <c r="B36" s="503"/>
      <c r="C36" s="65">
        <v>28</v>
      </c>
      <c r="D36" s="65">
        <v>17</v>
      </c>
      <c r="E36" s="191">
        <f t="shared" si="17"/>
        <v>45</v>
      </c>
      <c r="F36" s="66">
        <v>1</v>
      </c>
      <c r="G36" s="66">
        <v>34</v>
      </c>
      <c r="H36" s="192">
        <f t="shared" si="8"/>
        <v>35</v>
      </c>
      <c r="I36" s="67">
        <v>18</v>
      </c>
      <c r="J36" s="67">
        <v>26</v>
      </c>
      <c r="K36" s="197">
        <f t="shared" si="10"/>
        <v>44</v>
      </c>
      <c r="L36" s="198">
        <f t="shared" si="12"/>
        <v>47</v>
      </c>
      <c r="M36" s="198">
        <f t="shared" si="13"/>
        <v>77</v>
      </c>
      <c r="N36" s="198">
        <f t="shared" si="14"/>
        <v>124</v>
      </c>
      <c r="O36" s="516"/>
      <c r="P36" s="517"/>
      <c r="Q36" s="517"/>
      <c r="R36" s="517"/>
      <c r="S36" s="518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98"/>
      <c r="AQ36" s="98"/>
      <c r="AR36" s="85" t="s">
        <v>874</v>
      </c>
      <c r="AS36" s="87" t="s">
        <v>261</v>
      </c>
      <c r="AT36" s="88" t="s">
        <v>280</v>
      </c>
      <c r="AU36" s="85"/>
      <c r="AV36" s="85"/>
      <c r="AW36" s="85"/>
      <c r="AX36" s="85"/>
      <c r="AY36" s="85"/>
      <c r="AZ36" s="85"/>
      <c r="BA36" s="85"/>
      <c r="BB36" s="85"/>
      <c r="BC36" s="85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8"/>
      <c r="IQ36" s="98"/>
      <c r="IR36" s="98"/>
      <c r="IS36" s="98"/>
      <c r="IT36" s="98"/>
      <c r="IU36" s="98"/>
      <c r="IV36" s="98"/>
      <c r="IW36" s="98"/>
      <c r="IX36" s="98"/>
      <c r="IY36" s="98"/>
      <c r="IZ36" s="98"/>
      <c r="JA36" s="98"/>
      <c r="JB36" s="98"/>
      <c r="JC36" s="98"/>
      <c r="JD36" s="98"/>
      <c r="JE36" s="98"/>
      <c r="JF36" s="98"/>
      <c r="JG36" s="98"/>
      <c r="JH36" s="98"/>
      <c r="JI36" s="98"/>
      <c r="JJ36" s="98"/>
      <c r="JK36" s="98"/>
      <c r="JL36" s="98"/>
      <c r="JM36" s="98"/>
      <c r="JN36" s="98"/>
      <c r="JO36" s="98"/>
      <c r="JP36" s="98"/>
      <c r="JQ36" s="98"/>
      <c r="JR36" s="98"/>
      <c r="JS36" s="98"/>
      <c r="JT36" s="98"/>
      <c r="JU36" s="98"/>
      <c r="JV36" s="98"/>
      <c r="JW36" s="98"/>
      <c r="JX36" s="98"/>
      <c r="JY36" s="98"/>
      <c r="JZ36" s="98"/>
      <c r="KA36" s="98"/>
      <c r="KB36" s="98"/>
      <c r="KC36" s="98"/>
      <c r="KD36" s="98"/>
      <c r="KE36" s="98"/>
      <c r="KF36" s="98"/>
      <c r="KG36" s="98"/>
      <c r="KH36" s="98"/>
      <c r="KI36" s="98"/>
      <c r="KJ36" s="98"/>
      <c r="KK36" s="98"/>
      <c r="KL36" s="98"/>
      <c r="KM36" s="98"/>
      <c r="KN36" s="98"/>
      <c r="KO36" s="98"/>
      <c r="KP36" s="98"/>
      <c r="KQ36" s="98"/>
      <c r="KR36" s="98"/>
      <c r="KS36" s="98"/>
      <c r="KT36" s="98"/>
      <c r="KU36" s="98"/>
      <c r="KV36" s="98"/>
      <c r="KW36" s="98"/>
      <c r="KX36" s="98"/>
      <c r="KY36" s="98"/>
      <c r="KZ36" s="98"/>
      <c r="LA36" s="98"/>
      <c r="LB36" s="98"/>
      <c r="LC36" s="98"/>
      <c r="LD36" s="98"/>
      <c r="LE36" s="98"/>
      <c r="LF36" s="98"/>
      <c r="LG36" s="98"/>
      <c r="LH36" s="98"/>
      <c r="LI36" s="98"/>
      <c r="LJ36" s="98"/>
      <c r="LK36" s="98"/>
      <c r="LL36" s="98"/>
      <c r="LM36" s="98"/>
      <c r="LN36" s="98"/>
      <c r="LO36" s="98"/>
      <c r="LP36" s="98"/>
      <c r="LQ36" s="98"/>
      <c r="LR36" s="98"/>
      <c r="LS36" s="98"/>
      <c r="LT36" s="98"/>
      <c r="LU36" s="98"/>
      <c r="LV36" s="98"/>
      <c r="LW36" s="98"/>
      <c r="LX36" s="98"/>
      <c r="LY36" s="98"/>
      <c r="LZ36" s="98"/>
      <c r="MA36" s="98"/>
      <c r="MB36" s="98"/>
      <c r="MC36" s="98"/>
      <c r="MD36" s="98"/>
      <c r="ME36" s="98"/>
      <c r="MF36" s="98"/>
      <c r="MG36" s="98"/>
      <c r="MH36" s="98"/>
      <c r="MI36" s="98"/>
      <c r="MJ36" s="98"/>
      <c r="MK36" s="98"/>
      <c r="ML36" s="98"/>
      <c r="MM36" s="98"/>
      <c r="MN36" s="98"/>
      <c r="MO36" s="98"/>
      <c r="MP36" s="98"/>
      <c r="MQ36" s="98"/>
      <c r="MR36" s="98"/>
      <c r="MS36" s="98"/>
      <c r="MT36" s="98"/>
      <c r="MU36" s="98"/>
      <c r="MV36" s="98"/>
      <c r="MW36" s="98"/>
      <c r="MX36" s="98"/>
      <c r="MY36" s="98"/>
      <c r="MZ36" s="98"/>
      <c r="NA36" s="98"/>
      <c r="NB36" s="98"/>
      <c r="NC36" s="98"/>
      <c r="ND36" s="98"/>
      <c r="NE36" s="98"/>
      <c r="NF36" s="98"/>
      <c r="NG36" s="98"/>
      <c r="NH36" s="98"/>
      <c r="NI36" s="98"/>
      <c r="NJ36" s="98"/>
    </row>
    <row r="37" spans="1:374" s="101" customFormat="1" ht="24.75" customHeight="1">
      <c r="A37" s="502" t="s">
        <v>54</v>
      </c>
      <c r="B37" s="503"/>
      <c r="C37" s="65">
        <v>9</v>
      </c>
      <c r="D37" s="65">
        <v>7</v>
      </c>
      <c r="E37" s="191">
        <f t="shared" si="17"/>
        <v>16</v>
      </c>
      <c r="F37" s="66"/>
      <c r="G37" s="66">
        <v>11</v>
      </c>
      <c r="H37" s="192">
        <f t="shared" si="8"/>
        <v>11</v>
      </c>
      <c r="I37" s="67">
        <v>15</v>
      </c>
      <c r="J37" s="67">
        <v>13</v>
      </c>
      <c r="K37" s="197">
        <f t="shared" si="10"/>
        <v>28</v>
      </c>
      <c r="L37" s="198">
        <f t="shared" si="12"/>
        <v>24</v>
      </c>
      <c r="M37" s="198">
        <f t="shared" si="13"/>
        <v>31</v>
      </c>
      <c r="N37" s="198">
        <f t="shared" si="14"/>
        <v>55</v>
      </c>
      <c r="O37" s="516"/>
      <c r="P37" s="517"/>
      <c r="Q37" s="517"/>
      <c r="R37" s="517"/>
      <c r="S37" s="518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98"/>
      <c r="AQ37" s="98"/>
      <c r="AR37" s="85" t="s">
        <v>947</v>
      </c>
      <c r="AS37" s="87" t="s">
        <v>261</v>
      </c>
      <c r="AT37" s="88" t="s">
        <v>281</v>
      </c>
      <c r="AU37" s="85"/>
      <c r="AV37" s="85"/>
      <c r="AW37" s="85"/>
      <c r="AX37" s="85"/>
      <c r="AY37" s="85"/>
      <c r="AZ37" s="85"/>
      <c r="BA37" s="85"/>
      <c r="BB37" s="85"/>
      <c r="BC37" s="85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  <c r="IR37" s="98"/>
      <c r="IS37" s="98"/>
      <c r="IT37" s="98"/>
      <c r="IU37" s="98"/>
      <c r="IV37" s="98"/>
      <c r="IW37" s="98"/>
      <c r="IX37" s="98"/>
      <c r="IY37" s="98"/>
      <c r="IZ37" s="98"/>
      <c r="JA37" s="98"/>
      <c r="JB37" s="98"/>
      <c r="JC37" s="98"/>
      <c r="JD37" s="98"/>
      <c r="JE37" s="98"/>
      <c r="JF37" s="98"/>
      <c r="JG37" s="98"/>
      <c r="JH37" s="98"/>
      <c r="JI37" s="98"/>
      <c r="JJ37" s="98"/>
      <c r="JK37" s="98"/>
      <c r="JL37" s="98"/>
      <c r="JM37" s="98"/>
      <c r="JN37" s="98"/>
      <c r="JO37" s="98"/>
      <c r="JP37" s="98"/>
      <c r="JQ37" s="98"/>
      <c r="JR37" s="98"/>
      <c r="JS37" s="98"/>
      <c r="JT37" s="98"/>
      <c r="JU37" s="98"/>
      <c r="JV37" s="98"/>
      <c r="JW37" s="98"/>
      <c r="JX37" s="98"/>
      <c r="JY37" s="98"/>
      <c r="JZ37" s="98"/>
      <c r="KA37" s="98"/>
      <c r="KB37" s="98"/>
      <c r="KC37" s="98"/>
      <c r="KD37" s="98"/>
      <c r="KE37" s="98"/>
      <c r="KF37" s="98"/>
      <c r="KG37" s="98"/>
      <c r="KH37" s="98"/>
      <c r="KI37" s="98"/>
      <c r="KJ37" s="98"/>
      <c r="KK37" s="98"/>
      <c r="KL37" s="98"/>
      <c r="KM37" s="98"/>
      <c r="KN37" s="98"/>
      <c r="KO37" s="98"/>
      <c r="KP37" s="98"/>
      <c r="KQ37" s="98"/>
      <c r="KR37" s="98"/>
      <c r="KS37" s="98"/>
      <c r="KT37" s="98"/>
      <c r="KU37" s="98"/>
      <c r="KV37" s="98"/>
      <c r="KW37" s="98"/>
      <c r="KX37" s="98"/>
      <c r="KY37" s="98"/>
      <c r="KZ37" s="98"/>
      <c r="LA37" s="98"/>
      <c r="LB37" s="98"/>
      <c r="LC37" s="98"/>
      <c r="LD37" s="98"/>
      <c r="LE37" s="98"/>
      <c r="LF37" s="98"/>
      <c r="LG37" s="98"/>
      <c r="LH37" s="98"/>
      <c r="LI37" s="98"/>
      <c r="LJ37" s="98"/>
      <c r="LK37" s="98"/>
      <c r="LL37" s="98"/>
      <c r="LM37" s="98"/>
      <c r="LN37" s="98"/>
      <c r="LO37" s="98"/>
      <c r="LP37" s="98"/>
      <c r="LQ37" s="98"/>
      <c r="LR37" s="98"/>
      <c r="LS37" s="98"/>
      <c r="LT37" s="98"/>
      <c r="LU37" s="98"/>
      <c r="LV37" s="98"/>
      <c r="LW37" s="98"/>
      <c r="LX37" s="98"/>
      <c r="LY37" s="98"/>
      <c r="LZ37" s="98"/>
      <c r="MA37" s="98"/>
      <c r="MB37" s="98"/>
      <c r="MC37" s="98"/>
      <c r="MD37" s="98"/>
      <c r="ME37" s="98"/>
      <c r="MF37" s="98"/>
      <c r="MG37" s="98"/>
      <c r="MH37" s="98"/>
      <c r="MI37" s="98"/>
      <c r="MJ37" s="98"/>
      <c r="MK37" s="98"/>
      <c r="ML37" s="98"/>
      <c r="MM37" s="98"/>
      <c r="MN37" s="98"/>
      <c r="MO37" s="98"/>
      <c r="MP37" s="98"/>
      <c r="MQ37" s="98"/>
      <c r="MR37" s="98"/>
      <c r="MS37" s="98"/>
      <c r="MT37" s="98"/>
      <c r="MU37" s="98"/>
      <c r="MV37" s="98"/>
      <c r="MW37" s="98"/>
      <c r="MX37" s="98"/>
      <c r="MY37" s="98"/>
      <c r="MZ37" s="98"/>
      <c r="NA37" s="98"/>
      <c r="NB37" s="98"/>
      <c r="NC37" s="98"/>
      <c r="ND37" s="98"/>
      <c r="NE37" s="98"/>
      <c r="NF37" s="98"/>
      <c r="NG37" s="98"/>
      <c r="NH37" s="98"/>
      <c r="NI37" s="98"/>
      <c r="NJ37" s="98"/>
    </row>
    <row r="38" spans="1:374" s="97" customFormat="1" ht="24.75" customHeight="1">
      <c r="A38" s="502" t="s">
        <v>55</v>
      </c>
      <c r="B38" s="503"/>
      <c r="C38" s="65"/>
      <c r="D38" s="65"/>
      <c r="E38" s="191">
        <f t="shared" si="17"/>
        <v>0</v>
      </c>
      <c r="F38" s="66"/>
      <c r="G38" s="66">
        <v>1</v>
      </c>
      <c r="H38" s="192">
        <f t="shared" si="8"/>
        <v>1</v>
      </c>
      <c r="I38" s="199"/>
      <c r="J38" s="200"/>
      <c r="K38" s="197">
        <f t="shared" si="10"/>
        <v>0</v>
      </c>
      <c r="L38" s="198">
        <f t="shared" si="12"/>
        <v>0</v>
      </c>
      <c r="M38" s="198">
        <f t="shared" si="13"/>
        <v>1</v>
      </c>
      <c r="N38" s="198">
        <f t="shared" si="14"/>
        <v>1</v>
      </c>
      <c r="O38" s="516"/>
      <c r="P38" s="517"/>
      <c r="Q38" s="517"/>
      <c r="R38" s="517"/>
      <c r="S38" s="518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98"/>
      <c r="AQ38" s="98"/>
      <c r="AR38" s="85" t="s">
        <v>961</v>
      </c>
      <c r="AS38" s="87" t="s">
        <v>261</v>
      </c>
      <c r="AT38" s="88" t="s">
        <v>282</v>
      </c>
      <c r="AU38" s="85"/>
      <c r="AV38" s="85"/>
      <c r="AW38" s="85"/>
      <c r="AX38" s="85"/>
      <c r="AY38" s="85"/>
      <c r="AZ38" s="85"/>
      <c r="BA38" s="85"/>
      <c r="BB38" s="85"/>
      <c r="BC38" s="85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  <c r="IJ38" s="98"/>
      <c r="IK38" s="98"/>
      <c r="IL38" s="98"/>
      <c r="IM38" s="98"/>
      <c r="IN38" s="98"/>
      <c r="IO38" s="98"/>
      <c r="IP38" s="98"/>
      <c r="IQ38" s="98"/>
      <c r="IR38" s="98"/>
      <c r="IS38" s="98"/>
      <c r="IT38" s="98"/>
      <c r="IU38" s="98"/>
      <c r="IV38" s="98"/>
      <c r="IW38" s="98"/>
      <c r="IX38" s="98"/>
      <c r="IY38" s="98"/>
      <c r="IZ38" s="98"/>
      <c r="JA38" s="98"/>
      <c r="JB38" s="98"/>
      <c r="JC38" s="98"/>
      <c r="JD38" s="98"/>
      <c r="JE38" s="98"/>
      <c r="JF38" s="98"/>
      <c r="JG38" s="98"/>
      <c r="JH38" s="98"/>
      <c r="JI38" s="98"/>
      <c r="JJ38" s="98"/>
      <c r="JK38" s="98"/>
      <c r="JL38" s="98"/>
      <c r="JM38" s="98"/>
      <c r="JN38" s="98"/>
      <c r="JO38" s="98"/>
      <c r="JP38" s="98"/>
      <c r="JQ38" s="98"/>
      <c r="JR38" s="98"/>
      <c r="JS38" s="98"/>
      <c r="JT38" s="98"/>
      <c r="JU38" s="98"/>
      <c r="JV38" s="98"/>
      <c r="JW38" s="98"/>
      <c r="JX38" s="98"/>
      <c r="JY38" s="98"/>
      <c r="JZ38" s="98"/>
      <c r="KA38" s="98"/>
      <c r="KB38" s="98"/>
      <c r="KC38" s="98"/>
      <c r="KD38" s="98"/>
      <c r="KE38" s="98"/>
      <c r="KF38" s="98"/>
      <c r="KG38" s="98"/>
      <c r="KH38" s="98"/>
      <c r="KI38" s="98"/>
      <c r="KJ38" s="98"/>
      <c r="KK38" s="98"/>
      <c r="KL38" s="98"/>
      <c r="KM38" s="98"/>
      <c r="KN38" s="98"/>
      <c r="KO38" s="98"/>
      <c r="KP38" s="98"/>
      <c r="KQ38" s="98"/>
      <c r="KR38" s="98"/>
      <c r="KS38" s="98"/>
      <c r="KT38" s="98"/>
      <c r="KU38" s="98"/>
      <c r="KV38" s="98"/>
      <c r="KW38" s="98"/>
      <c r="KX38" s="98"/>
      <c r="KY38" s="98"/>
      <c r="KZ38" s="98"/>
      <c r="LA38" s="98"/>
      <c r="LB38" s="98"/>
      <c r="LC38" s="98"/>
      <c r="LD38" s="98"/>
      <c r="LE38" s="98"/>
      <c r="LF38" s="98"/>
      <c r="LG38" s="98"/>
      <c r="LH38" s="98"/>
      <c r="LI38" s="98"/>
      <c r="LJ38" s="98"/>
      <c r="LK38" s="98"/>
      <c r="LL38" s="98"/>
      <c r="LM38" s="98"/>
      <c r="LN38" s="98"/>
      <c r="LO38" s="98"/>
      <c r="LP38" s="98"/>
      <c r="LQ38" s="98"/>
      <c r="LR38" s="98"/>
      <c r="LS38" s="98"/>
      <c r="LT38" s="98"/>
      <c r="LU38" s="98"/>
      <c r="LV38" s="98"/>
      <c r="LW38" s="98"/>
      <c r="LX38" s="98"/>
      <c r="LY38" s="98"/>
      <c r="LZ38" s="98"/>
      <c r="MA38" s="98"/>
      <c r="MB38" s="98"/>
      <c r="MC38" s="98"/>
      <c r="MD38" s="98"/>
      <c r="ME38" s="98"/>
      <c r="MF38" s="98"/>
      <c r="MG38" s="98"/>
      <c r="MH38" s="98"/>
      <c r="MI38" s="98"/>
      <c r="MJ38" s="98"/>
      <c r="MK38" s="98"/>
      <c r="ML38" s="98"/>
      <c r="MM38" s="98"/>
      <c r="MN38" s="98"/>
      <c r="MO38" s="98"/>
      <c r="MP38" s="98"/>
      <c r="MQ38" s="98"/>
      <c r="MR38" s="98"/>
      <c r="MS38" s="98"/>
      <c r="MT38" s="98"/>
      <c r="MU38" s="98"/>
      <c r="MV38" s="98"/>
      <c r="MW38" s="98"/>
      <c r="MX38" s="98"/>
      <c r="MY38" s="98"/>
      <c r="MZ38" s="98"/>
      <c r="NA38" s="98"/>
      <c r="NB38" s="98"/>
      <c r="NC38" s="98"/>
      <c r="ND38" s="98"/>
      <c r="NE38" s="98"/>
      <c r="NF38" s="98"/>
      <c r="NG38" s="98"/>
      <c r="NH38" s="98"/>
      <c r="NI38" s="98"/>
      <c r="NJ38" s="98"/>
    </row>
    <row r="39" spans="1:374" s="97" customFormat="1" ht="24.75" customHeight="1">
      <c r="A39" s="502" t="s">
        <v>56</v>
      </c>
      <c r="B39" s="503"/>
      <c r="C39" s="201"/>
      <c r="D39" s="201"/>
      <c r="E39" s="202">
        <f t="shared" si="17"/>
        <v>0</v>
      </c>
      <c r="F39" s="199"/>
      <c r="G39" s="199"/>
      <c r="H39" s="203">
        <f t="shared" si="8"/>
        <v>0</v>
      </c>
      <c r="I39" s="67"/>
      <c r="J39" s="67"/>
      <c r="K39" s="197">
        <f t="shared" si="10"/>
        <v>0</v>
      </c>
      <c r="L39" s="198">
        <f t="shared" si="12"/>
        <v>0</v>
      </c>
      <c r="M39" s="198">
        <f t="shared" si="13"/>
        <v>0</v>
      </c>
      <c r="N39" s="198">
        <f t="shared" si="14"/>
        <v>0</v>
      </c>
      <c r="O39" s="516"/>
      <c r="P39" s="517"/>
      <c r="Q39" s="517"/>
      <c r="R39" s="517"/>
      <c r="S39" s="518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98"/>
      <c r="AQ39" s="98"/>
      <c r="AR39" s="98"/>
      <c r="AS39" s="87" t="s">
        <v>283</v>
      </c>
      <c r="AT39" s="88" t="s">
        <v>284</v>
      </c>
      <c r="AU39" s="85"/>
      <c r="AV39" s="85"/>
      <c r="AW39" s="85"/>
      <c r="AX39" s="85"/>
      <c r="AY39" s="85"/>
      <c r="AZ39" s="85"/>
      <c r="BA39" s="85"/>
      <c r="BB39" s="85"/>
      <c r="BC39" s="85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  <c r="IT39" s="98"/>
      <c r="IU39" s="98"/>
      <c r="IV39" s="98"/>
      <c r="IW39" s="98"/>
      <c r="IX39" s="98"/>
      <c r="IY39" s="98"/>
      <c r="IZ39" s="98"/>
      <c r="JA39" s="98"/>
      <c r="JB39" s="98"/>
      <c r="JC39" s="98"/>
      <c r="JD39" s="98"/>
      <c r="JE39" s="98"/>
      <c r="JF39" s="98"/>
      <c r="JG39" s="98"/>
      <c r="JH39" s="98"/>
      <c r="JI39" s="98"/>
      <c r="JJ39" s="98"/>
      <c r="JK39" s="98"/>
      <c r="JL39" s="98"/>
      <c r="JM39" s="98"/>
      <c r="JN39" s="98"/>
      <c r="JO39" s="98"/>
      <c r="JP39" s="98"/>
      <c r="JQ39" s="98"/>
      <c r="JR39" s="98"/>
      <c r="JS39" s="98"/>
      <c r="JT39" s="98"/>
      <c r="JU39" s="98"/>
      <c r="JV39" s="98"/>
      <c r="JW39" s="98"/>
      <c r="JX39" s="98"/>
      <c r="JY39" s="98"/>
      <c r="JZ39" s="98"/>
      <c r="KA39" s="98"/>
      <c r="KB39" s="98"/>
      <c r="KC39" s="98"/>
      <c r="KD39" s="98"/>
      <c r="KE39" s="98"/>
      <c r="KF39" s="98"/>
      <c r="KG39" s="98"/>
      <c r="KH39" s="98"/>
      <c r="KI39" s="98"/>
      <c r="KJ39" s="98"/>
      <c r="KK39" s="98"/>
      <c r="KL39" s="98"/>
      <c r="KM39" s="98"/>
      <c r="KN39" s="98"/>
      <c r="KO39" s="98"/>
      <c r="KP39" s="98"/>
      <c r="KQ39" s="98"/>
      <c r="KR39" s="98"/>
      <c r="KS39" s="98"/>
      <c r="KT39" s="98"/>
      <c r="KU39" s="98"/>
      <c r="KV39" s="98"/>
      <c r="KW39" s="98"/>
      <c r="KX39" s="98"/>
      <c r="KY39" s="98"/>
      <c r="KZ39" s="98"/>
      <c r="LA39" s="98"/>
      <c r="LB39" s="98"/>
      <c r="LC39" s="98"/>
      <c r="LD39" s="98"/>
      <c r="LE39" s="98"/>
      <c r="LF39" s="98"/>
      <c r="LG39" s="98"/>
      <c r="LH39" s="98"/>
      <c r="LI39" s="98"/>
      <c r="LJ39" s="98"/>
      <c r="LK39" s="98"/>
      <c r="LL39" s="98"/>
      <c r="LM39" s="98"/>
      <c r="LN39" s="98"/>
      <c r="LO39" s="98"/>
      <c r="LP39" s="98"/>
      <c r="LQ39" s="98"/>
      <c r="LR39" s="98"/>
      <c r="LS39" s="98"/>
      <c r="LT39" s="98"/>
      <c r="LU39" s="98"/>
      <c r="LV39" s="98"/>
      <c r="LW39" s="98"/>
      <c r="LX39" s="98"/>
      <c r="LY39" s="98"/>
      <c r="LZ39" s="98"/>
      <c r="MA39" s="98"/>
      <c r="MB39" s="98"/>
      <c r="MC39" s="98"/>
      <c r="MD39" s="98"/>
      <c r="ME39" s="98"/>
      <c r="MF39" s="98"/>
      <c r="MG39" s="98"/>
      <c r="MH39" s="98"/>
      <c r="MI39" s="98"/>
      <c r="MJ39" s="98"/>
      <c r="MK39" s="98"/>
      <c r="ML39" s="98"/>
      <c r="MM39" s="98"/>
      <c r="MN39" s="98"/>
      <c r="MO39" s="98"/>
      <c r="MP39" s="98"/>
      <c r="MQ39" s="98"/>
      <c r="MR39" s="98"/>
      <c r="MS39" s="98"/>
      <c r="MT39" s="98"/>
      <c r="MU39" s="98"/>
      <c r="MV39" s="98"/>
      <c r="MW39" s="98"/>
      <c r="MX39" s="98"/>
      <c r="MY39" s="98"/>
      <c r="MZ39" s="98"/>
      <c r="NA39" s="98"/>
      <c r="NB39" s="98"/>
      <c r="NC39" s="98"/>
      <c r="ND39" s="98"/>
      <c r="NE39" s="98"/>
      <c r="NF39" s="98"/>
      <c r="NG39" s="98"/>
      <c r="NH39" s="98"/>
      <c r="NI39" s="98"/>
      <c r="NJ39" s="98"/>
    </row>
    <row r="40" spans="1:374" s="97" customFormat="1" ht="24.75" customHeight="1">
      <c r="A40" s="502" t="s">
        <v>57</v>
      </c>
      <c r="B40" s="503"/>
      <c r="C40" s="65"/>
      <c r="D40" s="65"/>
      <c r="E40" s="191">
        <f t="shared" si="17"/>
        <v>0</v>
      </c>
      <c r="F40" s="66"/>
      <c r="G40" s="66"/>
      <c r="H40" s="192">
        <f t="shared" si="8"/>
        <v>0</v>
      </c>
      <c r="I40" s="67"/>
      <c r="J40" s="67"/>
      <c r="K40" s="197">
        <f t="shared" si="10"/>
        <v>0</v>
      </c>
      <c r="L40" s="198">
        <f t="shared" si="12"/>
        <v>0</v>
      </c>
      <c r="M40" s="198">
        <f t="shared" si="13"/>
        <v>0</v>
      </c>
      <c r="N40" s="198">
        <f t="shared" si="14"/>
        <v>0</v>
      </c>
      <c r="O40" s="516"/>
      <c r="P40" s="517"/>
      <c r="Q40" s="517"/>
      <c r="R40" s="517"/>
      <c r="S40" s="518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98"/>
      <c r="AQ40" s="98"/>
      <c r="AR40" s="98"/>
      <c r="AS40" s="87" t="s">
        <v>283</v>
      </c>
      <c r="AT40" s="88" t="s">
        <v>285</v>
      </c>
      <c r="AU40" s="85"/>
      <c r="AV40" s="85"/>
      <c r="AW40" s="85"/>
      <c r="AX40" s="85"/>
      <c r="AY40" s="85"/>
      <c r="AZ40" s="85"/>
      <c r="BA40" s="85"/>
      <c r="BB40" s="85"/>
      <c r="BC40" s="85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  <c r="IT40" s="98"/>
      <c r="IU40" s="98"/>
      <c r="IV40" s="98"/>
      <c r="IW40" s="98"/>
      <c r="IX40" s="98"/>
      <c r="IY40" s="98"/>
      <c r="IZ40" s="98"/>
      <c r="JA40" s="98"/>
      <c r="JB40" s="98"/>
      <c r="JC40" s="98"/>
      <c r="JD40" s="98"/>
      <c r="JE40" s="98"/>
      <c r="JF40" s="98"/>
      <c r="JG40" s="98"/>
      <c r="JH40" s="98"/>
      <c r="JI40" s="98"/>
      <c r="JJ40" s="98"/>
      <c r="JK40" s="98"/>
      <c r="JL40" s="98"/>
      <c r="JM40" s="98"/>
      <c r="JN40" s="98"/>
      <c r="JO40" s="98"/>
      <c r="JP40" s="98"/>
      <c r="JQ40" s="98"/>
      <c r="JR40" s="98"/>
      <c r="JS40" s="98"/>
      <c r="JT40" s="98"/>
      <c r="JU40" s="98"/>
      <c r="JV40" s="98"/>
      <c r="JW40" s="98"/>
      <c r="JX40" s="98"/>
      <c r="JY40" s="98"/>
      <c r="JZ40" s="98"/>
      <c r="KA40" s="98"/>
      <c r="KB40" s="98"/>
      <c r="KC40" s="98"/>
      <c r="KD40" s="98"/>
      <c r="KE40" s="98"/>
      <c r="KF40" s="98"/>
      <c r="KG40" s="98"/>
      <c r="KH40" s="98"/>
      <c r="KI40" s="98"/>
      <c r="KJ40" s="98"/>
      <c r="KK40" s="98"/>
      <c r="KL40" s="98"/>
      <c r="KM40" s="98"/>
      <c r="KN40" s="98"/>
      <c r="KO40" s="98"/>
      <c r="KP40" s="98"/>
      <c r="KQ40" s="98"/>
      <c r="KR40" s="98"/>
      <c r="KS40" s="98"/>
      <c r="KT40" s="98"/>
      <c r="KU40" s="98"/>
      <c r="KV40" s="98"/>
      <c r="KW40" s="98"/>
      <c r="KX40" s="98"/>
      <c r="KY40" s="98"/>
      <c r="KZ40" s="98"/>
      <c r="LA40" s="98"/>
      <c r="LB40" s="98"/>
      <c r="LC40" s="98"/>
      <c r="LD40" s="98"/>
      <c r="LE40" s="98"/>
      <c r="LF40" s="98"/>
      <c r="LG40" s="98"/>
      <c r="LH40" s="98"/>
      <c r="LI40" s="98"/>
      <c r="LJ40" s="98"/>
      <c r="LK40" s="98"/>
      <c r="LL40" s="98"/>
      <c r="LM40" s="98"/>
      <c r="LN40" s="98"/>
      <c r="LO40" s="98"/>
      <c r="LP40" s="98"/>
      <c r="LQ40" s="98"/>
      <c r="LR40" s="98"/>
      <c r="LS40" s="98"/>
      <c r="LT40" s="98"/>
      <c r="LU40" s="98"/>
      <c r="LV40" s="98"/>
      <c r="LW40" s="98"/>
      <c r="LX40" s="98"/>
      <c r="LY40" s="98"/>
      <c r="LZ40" s="98"/>
      <c r="MA40" s="98"/>
      <c r="MB40" s="98"/>
      <c r="MC40" s="98"/>
      <c r="MD40" s="98"/>
      <c r="ME40" s="98"/>
      <c r="MF40" s="98"/>
      <c r="MG40" s="98"/>
      <c r="MH40" s="98"/>
      <c r="MI40" s="98"/>
      <c r="MJ40" s="98"/>
      <c r="MK40" s="98"/>
      <c r="ML40" s="98"/>
      <c r="MM40" s="98"/>
      <c r="MN40" s="98"/>
      <c r="MO40" s="98"/>
      <c r="MP40" s="98"/>
      <c r="MQ40" s="98"/>
      <c r="MR40" s="98"/>
      <c r="MS40" s="98"/>
      <c r="MT40" s="98"/>
      <c r="MU40" s="98"/>
      <c r="MV40" s="98"/>
      <c r="MW40" s="98"/>
      <c r="MX40" s="98"/>
      <c r="MY40" s="98"/>
      <c r="MZ40" s="98"/>
      <c r="NA40" s="98"/>
      <c r="NB40" s="98"/>
      <c r="NC40" s="98"/>
      <c r="ND40" s="98"/>
      <c r="NE40" s="98"/>
      <c r="NF40" s="98"/>
      <c r="NG40" s="98"/>
      <c r="NH40" s="98"/>
      <c r="NI40" s="98"/>
      <c r="NJ40" s="98"/>
    </row>
    <row r="41" spans="1:374" s="97" customFormat="1" ht="24.75" customHeight="1">
      <c r="A41" s="502" t="s">
        <v>58</v>
      </c>
      <c r="B41" s="503"/>
      <c r="C41" s="65"/>
      <c r="D41" s="65"/>
      <c r="E41" s="191">
        <f t="shared" si="17"/>
        <v>0</v>
      </c>
      <c r="F41" s="66"/>
      <c r="G41" s="66"/>
      <c r="H41" s="192">
        <f t="shared" si="8"/>
        <v>0</v>
      </c>
      <c r="I41" s="67"/>
      <c r="J41" s="67"/>
      <c r="K41" s="197">
        <f t="shared" si="10"/>
        <v>0</v>
      </c>
      <c r="L41" s="198">
        <f t="shared" si="12"/>
        <v>0</v>
      </c>
      <c r="M41" s="198">
        <f t="shared" si="13"/>
        <v>0</v>
      </c>
      <c r="N41" s="198">
        <f t="shared" si="14"/>
        <v>0</v>
      </c>
      <c r="O41" s="516"/>
      <c r="P41" s="517"/>
      <c r="Q41" s="517"/>
      <c r="R41" s="517"/>
      <c r="S41" s="518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98"/>
      <c r="AQ41" s="98"/>
      <c r="AR41" s="98"/>
      <c r="AS41" s="87" t="s">
        <v>283</v>
      </c>
      <c r="AT41" s="88" t="s">
        <v>286</v>
      </c>
      <c r="AU41" s="85"/>
      <c r="AV41" s="85"/>
      <c r="AW41" s="85"/>
      <c r="AX41" s="85"/>
      <c r="AY41" s="85"/>
      <c r="AZ41" s="85"/>
      <c r="BA41" s="85"/>
      <c r="BB41" s="85"/>
      <c r="BC41" s="85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  <c r="IT41" s="98"/>
      <c r="IU41" s="98"/>
      <c r="IV41" s="98"/>
      <c r="IW41" s="98"/>
      <c r="IX41" s="98"/>
      <c r="IY41" s="98"/>
      <c r="IZ41" s="98"/>
      <c r="JA41" s="98"/>
      <c r="JB41" s="98"/>
      <c r="JC41" s="98"/>
      <c r="JD41" s="98"/>
      <c r="JE41" s="98"/>
      <c r="JF41" s="98"/>
      <c r="JG41" s="98"/>
      <c r="JH41" s="98"/>
      <c r="JI41" s="98"/>
      <c r="JJ41" s="98"/>
      <c r="JK41" s="98"/>
      <c r="JL41" s="98"/>
      <c r="JM41" s="98"/>
      <c r="JN41" s="98"/>
      <c r="JO41" s="98"/>
      <c r="JP41" s="98"/>
      <c r="JQ41" s="98"/>
      <c r="JR41" s="98"/>
      <c r="JS41" s="98"/>
      <c r="JT41" s="98"/>
      <c r="JU41" s="98"/>
      <c r="JV41" s="98"/>
      <c r="JW41" s="98"/>
      <c r="JX41" s="98"/>
      <c r="JY41" s="98"/>
      <c r="JZ41" s="98"/>
      <c r="KA41" s="98"/>
      <c r="KB41" s="98"/>
      <c r="KC41" s="98"/>
      <c r="KD41" s="98"/>
      <c r="KE41" s="98"/>
      <c r="KF41" s="98"/>
      <c r="KG41" s="98"/>
      <c r="KH41" s="98"/>
      <c r="KI41" s="98"/>
      <c r="KJ41" s="98"/>
      <c r="KK41" s="98"/>
      <c r="KL41" s="98"/>
      <c r="KM41" s="98"/>
      <c r="KN41" s="98"/>
      <c r="KO41" s="98"/>
      <c r="KP41" s="98"/>
      <c r="KQ41" s="98"/>
      <c r="KR41" s="98"/>
      <c r="KS41" s="98"/>
      <c r="KT41" s="98"/>
      <c r="KU41" s="98"/>
      <c r="KV41" s="98"/>
      <c r="KW41" s="98"/>
      <c r="KX41" s="98"/>
      <c r="KY41" s="98"/>
      <c r="KZ41" s="98"/>
      <c r="LA41" s="98"/>
      <c r="LB41" s="98"/>
      <c r="LC41" s="98"/>
      <c r="LD41" s="98"/>
      <c r="LE41" s="98"/>
      <c r="LF41" s="98"/>
      <c r="LG41" s="98"/>
      <c r="LH41" s="98"/>
      <c r="LI41" s="98"/>
      <c r="LJ41" s="98"/>
      <c r="LK41" s="98"/>
      <c r="LL41" s="98"/>
      <c r="LM41" s="98"/>
      <c r="LN41" s="98"/>
      <c r="LO41" s="98"/>
      <c r="LP41" s="98"/>
      <c r="LQ41" s="98"/>
      <c r="LR41" s="98"/>
      <c r="LS41" s="98"/>
      <c r="LT41" s="98"/>
      <c r="LU41" s="98"/>
      <c r="LV41" s="98"/>
      <c r="LW41" s="98"/>
      <c r="LX41" s="98"/>
      <c r="LY41" s="98"/>
      <c r="LZ41" s="98"/>
      <c r="MA41" s="98"/>
      <c r="MB41" s="98"/>
      <c r="MC41" s="98"/>
      <c r="MD41" s="98"/>
      <c r="ME41" s="98"/>
      <c r="MF41" s="98"/>
      <c r="MG41" s="98"/>
      <c r="MH41" s="98"/>
      <c r="MI41" s="98"/>
      <c r="MJ41" s="98"/>
      <c r="MK41" s="98"/>
      <c r="ML41" s="98"/>
      <c r="MM41" s="98"/>
      <c r="MN41" s="98"/>
      <c r="MO41" s="98"/>
      <c r="MP41" s="98"/>
      <c r="MQ41" s="98"/>
      <c r="MR41" s="98"/>
      <c r="MS41" s="98"/>
      <c r="MT41" s="98"/>
      <c r="MU41" s="98"/>
      <c r="MV41" s="98"/>
      <c r="MW41" s="98"/>
      <c r="MX41" s="98"/>
      <c r="MY41" s="98"/>
      <c r="MZ41" s="98"/>
      <c r="NA41" s="98"/>
      <c r="NB41" s="98"/>
      <c r="NC41" s="98"/>
      <c r="ND41" s="98"/>
      <c r="NE41" s="98"/>
      <c r="NF41" s="98"/>
      <c r="NG41" s="98"/>
      <c r="NH41" s="98"/>
      <c r="NI41" s="98"/>
      <c r="NJ41" s="98"/>
    </row>
    <row r="42" spans="1:374" s="97" customFormat="1" ht="24.75" customHeight="1">
      <c r="A42" s="613" t="s">
        <v>59</v>
      </c>
      <c r="B42" s="614"/>
      <c r="C42" s="196">
        <f>SUM(C43:C48)</f>
        <v>118</v>
      </c>
      <c r="D42" s="196">
        <f>SUM(D43:D48)</f>
        <v>115</v>
      </c>
      <c r="E42" s="196">
        <f>SUM(C42:D42)</f>
        <v>233</v>
      </c>
      <c r="F42" s="196">
        <f t="shared" ref="F42:G42" si="18">SUM(F43:F48)</f>
        <v>137</v>
      </c>
      <c r="G42" s="196">
        <f t="shared" si="18"/>
        <v>221</v>
      </c>
      <c r="H42" s="196">
        <f t="shared" si="8"/>
        <v>358</v>
      </c>
      <c r="I42" s="196">
        <f t="shared" ref="I42:J42" si="19">SUM(I43:I48)</f>
        <v>264</v>
      </c>
      <c r="J42" s="196">
        <f t="shared" si="19"/>
        <v>272</v>
      </c>
      <c r="K42" s="196">
        <f t="shared" si="10"/>
        <v>536</v>
      </c>
      <c r="L42" s="189">
        <f t="shared" si="12"/>
        <v>519</v>
      </c>
      <c r="M42" s="189">
        <f t="shared" si="13"/>
        <v>608</v>
      </c>
      <c r="N42" s="189">
        <f t="shared" si="14"/>
        <v>1127</v>
      </c>
      <c r="O42" s="491" t="s">
        <v>155</v>
      </c>
      <c r="P42" s="492"/>
      <c r="Q42" s="492"/>
      <c r="R42" s="492"/>
      <c r="S42" s="49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98"/>
      <c r="AQ42" s="98"/>
      <c r="AR42" s="98"/>
      <c r="AS42" s="87" t="s">
        <v>283</v>
      </c>
      <c r="AT42" s="88" t="s">
        <v>287</v>
      </c>
      <c r="AU42" s="85"/>
      <c r="AV42" s="85"/>
      <c r="AW42" s="85"/>
      <c r="AX42" s="85"/>
      <c r="AY42" s="85"/>
      <c r="AZ42" s="85"/>
      <c r="BA42" s="85"/>
      <c r="BB42" s="85"/>
      <c r="BC42" s="85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  <c r="IR42" s="98"/>
      <c r="IS42" s="98"/>
      <c r="IT42" s="98"/>
      <c r="IU42" s="98"/>
      <c r="IV42" s="98"/>
      <c r="IW42" s="98"/>
      <c r="IX42" s="98"/>
      <c r="IY42" s="98"/>
      <c r="IZ42" s="98"/>
      <c r="JA42" s="98"/>
      <c r="JB42" s="98"/>
      <c r="JC42" s="98"/>
      <c r="JD42" s="98"/>
      <c r="JE42" s="98"/>
      <c r="JF42" s="98"/>
      <c r="JG42" s="98"/>
      <c r="JH42" s="98"/>
      <c r="JI42" s="98"/>
      <c r="JJ42" s="98"/>
      <c r="JK42" s="98"/>
      <c r="JL42" s="98"/>
      <c r="JM42" s="98"/>
      <c r="JN42" s="98"/>
      <c r="JO42" s="98"/>
      <c r="JP42" s="98"/>
      <c r="JQ42" s="98"/>
      <c r="JR42" s="98"/>
      <c r="JS42" s="98"/>
      <c r="JT42" s="98"/>
      <c r="JU42" s="98"/>
      <c r="JV42" s="98"/>
      <c r="JW42" s="98"/>
      <c r="JX42" s="98"/>
      <c r="JY42" s="98"/>
      <c r="JZ42" s="98"/>
      <c r="KA42" s="98"/>
      <c r="KB42" s="98"/>
      <c r="KC42" s="98"/>
      <c r="KD42" s="98"/>
      <c r="KE42" s="98"/>
      <c r="KF42" s="98"/>
      <c r="KG42" s="98"/>
      <c r="KH42" s="98"/>
      <c r="KI42" s="98"/>
      <c r="KJ42" s="98"/>
      <c r="KK42" s="98"/>
      <c r="KL42" s="98"/>
      <c r="KM42" s="98"/>
      <c r="KN42" s="98"/>
      <c r="KO42" s="98"/>
      <c r="KP42" s="98"/>
      <c r="KQ42" s="98"/>
      <c r="KR42" s="98"/>
      <c r="KS42" s="98"/>
      <c r="KT42" s="98"/>
      <c r="KU42" s="98"/>
      <c r="KV42" s="98"/>
      <c r="KW42" s="98"/>
      <c r="KX42" s="98"/>
      <c r="KY42" s="98"/>
      <c r="KZ42" s="98"/>
      <c r="LA42" s="98"/>
      <c r="LB42" s="98"/>
      <c r="LC42" s="98"/>
      <c r="LD42" s="98"/>
      <c r="LE42" s="98"/>
      <c r="LF42" s="98"/>
      <c r="LG42" s="98"/>
      <c r="LH42" s="98"/>
      <c r="LI42" s="98"/>
      <c r="LJ42" s="98"/>
      <c r="LK42" s="98"/>
      <c r="LL42" s="98"/>
      <c r="LM42" s="98"/>
      <c r="LN42" s="98"/>
      <c r="LO42" s="98"/>
      <c r="LP42" s="98"/>
      <c r="LQ42" s="98"/>
      <c r="LR42" s="98"/>
      <c r="LS42" s="98"/>
      <c r="LT42" s="98"/>
      <c r="LU42" s="98"/>
      <c r="LV42" s="98"/>
      <c r="LW42" s="98"/>
      <c r="LX42" s="98"/>
      <c r="LY42" s="98"/>
      <c r="LZ42" s="98"/>
      <c r="MA42" s="98"/>
      <c r="MB42" s="98"/>
      <c r="MC42" s="98"/>
      <c r="MD42" s="98"/>
      <c r="ME42" s="98"/>
      <c r="MF42" s="98"/>
      <c r="MG42" s="98"/>
      <c r="MH42" s="98"/>
      <c r="MI42" s="98"/>
      <c r="MJ42" s="98"/>
      <c r="MK42" s="98"/>
      <c r="ML42" s="98"/>
      <c r="MM42" s="98"/>
      <c r="MN42" s="98"/>
      <c r="MO42" s="98"/>
      <c r="MP42" s="98"/>
      <c r="MQ42" s="98"/>
      <c r="MR42" s="98"/>
      <c r="MS42" s="98"/>
      <c r="MT42" s="98"/>
      <c r="MU42" s="98"/>
      <c r="MV42" s="98"/>
      <c r="MW42" s="98"/>
      <c r="MX42" s="98"/>
      <c r="MY42" s="98"/>
      <c r="MZ42" s="98"/>
      <c r="NA42" s="98"/>
      <c r="NB42" s="98"/>
      <c r="NC42" s="98"/>
      <c r="ND42" s="98"/>
      <c r="NE42" s="98"/>
      <c r="NF42" s="98"/>
      <c r="NG42" s="98"/>
      <c r="NH42" s="98"/>
      <c r="NI42" s="98"/>
      <c r="NJ42" s="98"/>
    </row>
    <row r="43" spans="1:374" s="97" customFormat="1" ht="24.75" customHeight="1">
      <c r="A43" s="590" t="s">
        <v>60</v>
      </c>
      <c r="B43" s="591"/>
      <c r="C43" s="65">
        <v>48</v>
      </c>
      <c r="D43" s="65">
        <v>42</v>
      </c>
      <c r="E43" s="313">
        <f t="shared" ref="E43:E47" si="20">SUM(C43:D43)</f>
        <v>90</v>
      </c>
      <c r="F43" s="66">
        <v>47</v>
      </c>
      <c r="G43" s="66">
        <v>66</v>
      </c>
      <c r="H43" s="314">
        <f t="shared" si="8"/>
        <v>113</v>
      </c>
      <c r="I43" s="67">
        <v>80</v>
      </c>
      <c r="J43" s="67">
        <v>60</v>
      </c>
      <c r="K43" s="197">
        <f t="shared" si="10"/>
        <v>140</v>
      </c>
      <c r="L43" s="198">
        <f t="shared" si="12"/>
        <v>175</v>
      </c>
      <c r="M43" s="198">
        <f t="shared" si="13"/>
        <v>168</v>
      </c>
      <c r="N43" s="198">
        <f t="shared" si="14"/>
        <v>343</v>
      </c>
      <c r="O43" s="499"/>
      <c r="P43" s="500"/>
      <c r="Q43" s="500"/>
      <c r="R43" s="500"/>
      <c r="S43" s="501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98"/>
      <c r="AQ43" s="98"/>
      <c r="AR43" s="98"/>
      <c r="AS43" s="87" t="s">
        <v>283</v>
      </c>
      <c r="AT43" s="88" t="s">
        <v>288</v>
      </c>
      <c r="AU43" s="85"/>
      <c r="AV43" s="85"/>
      <c r="AW43" s="85"/>
      <c r="AX43" s="85"/>
      <c r="AY43" s="85"/>
      <c r="AZ43" s="85"/>
      <c r="BA43" s="85"/>
      <c r="BB43" s="85"/>
      <c r="BC43" s="85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98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98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98"/>
      <c r="ID43" s="98"/>
      <c r="IE43" s="98"/>
      <c r="IF43" s="98"/>
      <c r="IG43" s="98"/>
      <c r="IH43" s="98"/>
      <c r="II43" s="98"/>
      <c r="IJ43" s="98"/>
      <c r="IK43" s="98"/>
      <c r="IL43" s="98"/>
      <c r="IM43" s="98"/>
      <c r="IN43" s="98"/>
      <c r="IO43" s="98"/>
      <c r="IP43" s="98"/>
      <c r="IQ43" s="98"/>
      <c r="IR43" s="98"/>
      <c r="IS43" s="98"/>
      <c r="IT43" s="98"/>
      <c r="IU43" s="98"/>
      <c r="IV43" s="98"/>
      <c r="IW43" s="98"/>
      <c r="IX43" s="98"/>
      <c r="IY43" s="98"/>
      <c r="IZ43" s="98"/>
      <c r="JA43" s="98"/>
      <c r="JB43" s="98"/>
      <c r="JC43" s="98"/>
      <c r="JD43" s="98"/>
      <c r="JE43" s="98"/>
      <c r="JF43" s="98"/>
      <c r="JG43" s="98"/>
      <c r="JH43" s="98"/>
      <c r="JI43" s="98"/>
      <c r="JJ43" s="98"/>
      <c r="JK43" s="98"/>
      <c r="JL43" s="98"/>
      <c r="JM43" s="98"/>
      <c r="JN43" s="98"/>
      <c r="JO43" s="98"/>
      <c r="JP43" s="98"/>
      <c r="JQ43" s="98"/>
      <c r="JR43" s="98"/>
      <c r="JS43" s="98"/>
      <c r="JT43" s="98"/>
      <c r="JU43" s="98"/>
      <c r="JV43" s="98"/>
      <c r="JW43" s="98"/>
      <c r="JX43" s="98"/>
      <c r="JY43" s="98"/>
      <c r="JZ43" s="98"/>
      <c r="KA43" s="98"/>
      <c r="KB43" s="98"/>
      <c r="KC43" s="98"/>
      <c r="KD43" s="98"/>
      <c r="KE43" s="98"/>
      <c r="KF43" s="98"/>
      <c r="KG43" s="98"/>
      <c r="KH43" s="98"/>
      <c r="KI43" s="98"/>
      <c r="KJ43" s="98"/>
      <c r="KK43" s="98"/>
      <c r="KL43" s="98"/>
      <c r="KM43" s="98"/>
      <c r="KN43" s="98"/>
      <c r="KO43" s="98"/>
      <c r="KP43" s="98"/>
      <c r="KQ43" s="98"/>
      <c r="KR43" s="98"/>
      <c r="KS43" s="98"/>
      <c r="KT43" s="98"/>
      <c r="KU43" s="98"/>
      <c r="KV43" s="98"/>
      <c r="KW43" s="98"/>
      <c r="KX43" s="98"/>
      <c r="KY43" s="98"/>
      <c r="KZ43" s="98"/>
      <c r="LA43" s="98"/>
      <c r="LB43" s="98"/>
      <c r="LC43" s="98"/>
      <c r="LD43" s="98"/>
      <c r="LE43" s="98"/>
      <c r="LF43" s="98"/>
      <c r="LG43" s="98"/>
      <c r="LH43" s="98"/>
      <c r="LI43" s="98"/>
      <c r="LJ43" s="98"/>
      <c r="LK43" s="98"/>
      <c r="LL43" s="98"/>
      <c r="LM43" s="98"/>
      <c r="LN43" s="98"/>
      <c r="LO43" s="98"/>
      <c r="LP43" s="98"/>
      <c r="LQ43" s="98"/>
      <c r="LR43" s="98"/>
      <c r="LS43" s="98"/>
      <c r="LT43" s="98"/>
      <c r="LU43" s="98"/>
      <c r="LV43" s="98"/>
      <c r="LW43" s="98"/>
      <c r="LX43" s="98"/>
      <c r="LY43" s="98"/>
      <c r="LZ43" s="98"/>
      <c r="MA43" s="98"/>
      <c r="MB43" s="98"/>
      <c r="MC43" s="98"/>
      <c r="MD43" s="98"/>
      <c r="ME43" s="98"/>
      <c r="MF43" s="98"/>
      <c r="MG43" s="98"/>
      <c r="MH43" s="98"/>
      <c r="MI43" s="98"/>
      <c r="MJ43" s="98"/>
      <c r="MK43" s="98"/>
      <c r="ML43" s="98"/>
      <c r="MM43" s="98"/>
      <c r="MN43" s="98"/>
      <c r="MO43" s="98"/>
      <c r="MP43" s="98"/>
      <c r="MQ43" s="98"/>
      <c r="MR43" s="98"/>
      <c r="MS43" s="98"/>
      <c r="MT43" s="98"/>
      <c r="MU43" s="98"/>
      <c r="MV43" s="98"/>
      <c r="MW43" s="98"/>
      <c r="MX43" s="98"/>
      <c r="MY43" s="98"/>
      <c r="MZ43" s="98"/>
      <c r="NA43" s="98"/>
      <c r="NB43" s="98"/>
      <c r="NC43" s="98"/>
      <c r="ND43" s="98"/>
      <c r="NE43" s="98"/>
      <c r="NF43" s="98"/>
      <c r="NG43" s="98"/>
      <c r="NH43" s="98"/>
      <c r="NI43" s="98"/>
      <c r="NJ43" s="98"/>
    </row>
    <row r="44" spans="1:374" s="97" customFormat="1" ht="24.75" customHeight="1">
      <c r="A44" s="590" t="s">
        <v>61</v>
      </c>
      <c r="B44" s="591"/>
      <c r="C44" s="65">
        <v>5</v>
      </c>
      <c r="D44" s="65">
        <v>8</v>
      </c>
      <c r="E44" s="313">
        <f t="shared" si="20"/>
        <v>13</v>
      </c>
      <c r="F44" s="66">
        <v>10</v>
      </c>
      <c r="G44" s="66">
        <v>13</v>
      </c>
      <c r="H44" s="314">
        <f t="shared" si="8"/>
        <v>23</v>
      </c>
      <c r="I44" s="67">
        <v>20</v>
      </c>
      <c r="J44" s="67">
        <v>20</v>
      </c>
      <c r="K44" s="197">
        <f t="shared" si="10"/>
        <v>40</v>
      </c>
      <c r="L44" s="198">
        <f t="shared" si="12"/>
        <v>35</v>
      </c>
      <c r="M44" s="198">
        <f t="shared" si="13"/>
        <v>41</v>
      </c>
      <c r="N44" s="198">
        <f t="shared" si="14"/>
        <v>76</v>
      </c>
      <c r="O44" s="499"/>
      <c r="P44" s="500"/>
      <c r="Q44" s="500"/>
      <c r="R44" s="500"/>
      <c r="S44" s="501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98"/>
      <c r="AQ44" s="98"/>
      <c r="AR44" s="98"/>
      <c r="AS44" s="87" t="s">
        <v>283</v>
      </c>
      <c r="AT44" s="88" t="s">
        <v>289</v>
      </c>
      <c r="AU44" s="85"/>
      <c r="AV44" s="85"/>
      <c r="AW44" s="85"/>
      <c r="AX44" s="85"/>
      <c r="AY44" s="85"/>
      <c r="AZ44" s="85"/>
      <c r="BA44" s="85"/>
      <c r="BB44" s="85"/>
      <c r="BC44" s="85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  <c r="IR44" s="98"/>
      <c r="IS44" s="98"/>
      <c r="IT44" s="98"/>
      <c r="IU44" s="98"/>
      <c r="IV44" s="98"/>
      <c r="IW44" s="98"/>
      <c r="IX44" s="98"/>
      <c r="IY44" s="98"/>
      <c r="IZ44" s="98"/>
      <c r="JA44" s="98"/>
      <c r="JB44" s="98"/>
      <c r="JC44" s="98"/>
      <c r="JD44" s="98"/>
      <c r="JE44" s="98"/>
      <c r="JF44" s="98"/>
      <c r="JG44" s="98"/>
      <c r="JH44" s="98"/>
      <c r="JI44" s="98"/>
      <c r="JJ44" s="98"/>
      <c r="JK44" s="98"/>
      <c r="JL44" s="98"/>
      <c r="JM44" s="98"/>
      <c r="JN44" s="98"/>
      <c r="JO44" s="98"/>
      <c r="JP44" s="98"/>
      <c r="JQ44" s="98"/>
      <c r="JR44" s="98"/>
      <c r="JS44" s="98"/>
      <c r="JT44" s="98"/>
      <c r="JU44" s="98"/>
      <c r="JV44" s="98"/>
      <c r="JW44" s="98"/>
      <c r="JX44" s="98"/>
      <c r="JY44" s="98"/>
      <c r="JZ44" s="98"/>
      <c r="KA44" s="98"/>
      <c r="KB44" s="98"/>
      <c r="KC44" s="98"/>
      <c r="KD44" s="98"/>
      <c r="KE44" s="98"/>
      <c r="KF44" s="98"/>
      <c r="KG44" s="98"/>
      <c r="KH44" s="98"/>
      <c r="KI44" s="98"/>
      <c r="KJ44" s="98"/>
      <c r="KK44" s="98"/>
      <c r="KL44" s="98"/>
      <c r="KM44" s="98"/>
      <c r="KN44" s="98"/>
      <c r="KO44" s="98"/>
      <c r="KP44" s="98"/>
      <c r="KQ44" s="98"/>
      <c r="KR44" s="98"/>
      <c r="KS44" s="98"/>
      <c r="KT44" s="98"/>
      <c r="KU44" s="98"/>
      <c r="KV44" s="98"/>
      <c r="KW44" s="98"/>
      <c r="KX44" s="98"/>
      <c r="KY44" s="98"/>
      <c r="KZ44" s="98"/>
      <c r="LA44" s="98"/>
      <c r="LB44" s="98"/>
      <c r="LC44" s="98"/>
      <c r="LD44" s="98"/>
      <c r="LE44" s="98"/>
      <c r="LF44" s="98"/>
      <c r="LG44" s="98"/>
      <c r="LH44" s="98"/>
      <c r="LI44" s="98"/>
      <c r="LJ44" s="98"/>
      <c r="LK44" s="98"/>
      <c r="LL44" s="98"/>
      <c r="LM44" s="98"/>
      <c r="LN44" s="98"/>
      <c r="LO44" s="98"/>
      <c r="LP44" s="98"/>
      <c r="LQ44" s="98"/>
      <c r="LR44" s="98"/>
      <c r="LS44" s="98"/>
      <c r="LT44" s="98"/>
      <c r="LU44" s="98"/>
      <c r="LV44" s="98"/>
      <c r="LW44" s="98"/>
      <c r="LX44" s="98"/>
      <c r="LY44" s="98"/>
      <c r="LZ44" s="98"/>
      <c r="MA44" s="98"/>
      <c r="MB44" s="98"/>
      <c r="MC44" s="98"/>
      <c r="MD44" s="98"/>
      <c r="ME44" s="98"/>
      <c r="MF44" s="98"/>
      <c r="MG44" s="98"/>
      <c r="MH44" s="98"/>
      <c r="MI44" s="98"/>
      <c r="MJ44" s="98"/>
      <c r="MK44" s="98"/>
      <c r="ML44" s="98"/>
      <c r="MM44" s="98"/>
      <c r="MN44" s="98"/>
      <c r="MO44" s="98"/>
      <c r="MP44" s="98"/>
      <c r="MQ44" s="98"/>
      <c r="MR44" s="98"/>
      <c r="MS44" s="98"/>
      <c r="MT44" s="98"/>
      <c r="MU44" s="98"/>
      <c r="MV44" s="98"/>
      <c r="MW44" s="98"/>
      <c r="MX44" s="98"/>
      <c r="MY44" s="98"/>
      <c r="MZ44" s="98"/>
      <c r="NA44" s="98"/>
      <c r="NB44" s="98"/>
      <c r="NC44" s="98"/>
      <c r="ND44" s="98"/>
      <c r="NE44" s="98"/>
      <c r="NF44" s="98"/>
      <c r="NG44" s="98"/>
      <c r="NH44" s="98"/>
      <c r="NI44" s="98"/>
      <c r="NJ44" s="98"/>
    </row>
    <row r="45" spans="1:374" s="101" customFormat="1" ht="24.75" customHeight="1">
      <c r="A45" s="590" t="s">
        <v>62</v>
      </c>
      <c r="B45" s="591"/>
      <c r="C45" s="229"/>
      <c r="D45" s="229"/>
      <c r="E45" s="28">
        <f t="shared" si="20"/>
        <v>0</v>
      </c>
      <c r="F45" s="230"/>
      <c r="G45" s="230"/>
      <c r="H45" s="29">
        <f t="shared" si="8"/>
        <v>0</v>
      </c>
      <c r="I45" s="67"/>
      <c r="J45" s="67"/>
      <c r="K45" s="197">
        <f t="shared" si="10"/>
        <v>0</v>
      </c>
      <c r="L45" s="198">
        <f t="shared" si="12"/>
        <v>0</v>
      </c>
      <c r="M45" s="198">
        <f t="shared" si="13"/>
        <v>0</v>
      </c>
      <c r="N45" s="198">
        <f t="shared" si="14"/>
        <v>0</v>
      </c>
      <c r="O45" s="499"/>
      <c r="P45" s="500"/>
      <c r="Q45" s="500"/>
      <c r="R45" s="500"/>
      <c r="S45" s="501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98"/>
      <c r="AQ45" s="98"/>
      <c r="AR45" s="98"/>
      <c r="AS45" s="87" t="s">
        <v>283</v>
      </c>
      <c r="AT45" s="88" t="s">
        <v>290</v>
      </c>
      <c r="AU45" s="85"/>
      <c r="AV45" s="85"/>
      <c r="AW45" s="85"/>
      <c r="AX45" s="85"/>
      <c r="AY45" s="85"/>
      <c r="AZ45" s="85"/>
      <c r="BA45" s="85"/>
      <c r="BB45" s="85"/>
      <c r="BC45" s="85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98"/>
      <c r="HA45" s="98"/>
      <c r="HB45" s="98"/>
      <c r="HC45" s="98"/>
      <c r="HD45" s="98"/>
      <c r="HE45" s="98"/>
      <c r="HF45" s="98"/>
      <c r="HG45" s="98"/>
      <c r="HH45" s="98"/>
      <c r="HI45" s="98"/>
      <c r="HJ45" s="98"/>
      <c r="HK45" s="98"/>
      <c r="HL45" s="98"/>
      <c r="HM45" s="98"/>
      <c r="HN45" s="98"/>
      <c r="HO45" s="98"/>
      <c r="HP45" s="98"/>
      <c r="HQ45" s="98"/>
      <c r="HR45" s="98"/>
      <c r="HS45" s="98"/>
      <c r="HT45" s="98"/>
      <c r="HU45" s="98"/>
      <c r="HV45" s="98"/>
      <c r="HW45" s="98"/>
      <c r="HX45" s="98"/>
      <c r="HY45" s="98"/>
      <c r="HZ45" s="98"/>
      <c r="IA45" s="98"/>
      <c r="IB45" s="98"/>
      <c r="IC45" s="98"/>
      <c r="ID45" s="98"/>
      <c r="IE45" s="98"/>
      <c r="IF45" s="98"/>
      <c r="IG45" s="98"/>
      <c r="IH45" s="98"/>
      <c r="II45" s="98"/>
      <c r="IJ45" s="98"/>
      <c r="IK45" s="98"/>
      <c r="IL45" s="98"/>
      <c r="IM45" s="98"/>
      <c r="IN45" s="98"/>
      <c r="IO45" s="98"/>
      <c r="IP45" s="98"/>
      <c r="IQ45" s="98"/>
      <c r="IR45" s="98"/>
      <c r="IS45" s="98"/>
      <c r="IT45" s="98"/>
      <c r="IU45" s="98"/>
      <c r="IV45" s="98"/>
      <c r="IW45" s="98"/>
      <c r="IX45" s="98"/>
      <c r="IY45" s="98"/>
      <c r="IZ45" s="98"/>
      <c r="JA45" s="98"/>
      <c r="JB45" s="98"/>
      <c r="JC45" s="98"/>
      <c r="JD45" s="98"/>
      <c r="JE45" s="98"/>
      <c r="JF45" s="98"/>
      <c r="JG45" s="98"/>
      <c r="JH45" s="98"/>
      <c r="JI45" s="98"/>
      <c r="JJ45" s="98"/>
      <c r="JK45" s="98"/>
      <c r="JL45" s="98"/>
      <c r="JM45" s="98"/>
      <c r="JN45" s="98"/>
      <c r="JO45" s="98"/>
      <c r="JP45" s="98"/>
      <c r="JQ45" s="98"/>
      <c r="JR45" s="98"/>
      <c r="JS45" s="98"/>
      <c r="JT45" s="98"/>
      <c r="JU45" s="98"/>
      <c r="JV45" s="98"/>
      <c r="JW45" s="98"/>
      <c r="JX45" s="98"/>
      <c r="JY45" s="98"/>
      <c r="JZ45" s="98"/>
      <c r="KA45" s="98"/>
      <c r="KB45" s="98"/>
      <c r="KC45" s="98"/>
      <c r="KD45" s="98"/>
      <c r="KE45" s="98"/>
      <c r="KF45" s="98"/>
      <c r="KG45" s="98"/>
      <c r="KH45" s="98"/>
      <c r="KI45" s="98"/>
      <c r="KJ45" s="98"/>
      <c r="KK45" s="98"/>
      <c r="KL45" s="98"/>
      <c r="KM45" s="98"/>
      <c r="KN45" s="98"/>
      <c r="KO45" s="98"/>
      <c r="KP45" s="98"/>
      <c r="KQ45" s="98"/>
      <c r="KR45" s="98"/>
      <c r="KS45" s="98"/>
      <c r="KT45" s="98"/>
      <c r="KU45" s="98"/>
      <c r="KV45" s="98"/>
      <c r="KW45" s="98"/>
      <c r="KX45" s="98"/>
      <c r="KY45" s="98"/>
      <c r="KZ45" s="98"/>
      <c r="LA45" s="98"/>
      <c r="LB45" s="98"/>
      <c r="LC45" s="98"/>
      <c r="LD45" s="98"/>
      <c r="LE45" s="98"/>
      <c r="LF45" s="98"/>
      <c r="LG45" s="98"/>
      <c r="LH45" s="98"/>
      <c r="LI45" s="98"/>
      <c r="LJ45" s="98"/>
      <c r="LK45" s="98"/>
      <c r="LL45" s="98"/>
      <c r="LM45" s="98"/>
      <c r="LN45" s="98"/>
      <c r="LO45" s="98"/>
      <c r="LP45" s="98"/>
      <c r="LQ45" s="98"/>
      <c r="LR45" s="98"/>
      <c r="LS45" s="98"/>
      <c r="LT45" s="98"/>
      <c r="LU45" s="98"/>
      <c r="LV45" s="98"/>
      <c r="LW45" s="98"/>
      <c r="LX45" s="98"/>
      <c r="LY45" s="98"/>
      <c r="LZ45" s="98"/>
      <c r="MA45" s="98"/>
      <c r="MB45" s="98"/>
      <c r="MC45" s="98"/>
      <c r="MD45" s="98"/>
      <c r="ME45" s="98"/>
      <c r="MF45" s="98"/>
      <c r="MG45" s="98"/>
      <c r="MH45" s="98"/>
      <c r="MI45" s="98"/>
      <c r="MJ45" s="98"/>
      <c r="MK45" s="98"/>
      <c r="ML45" s="98"/>
      <c r="MM45" s="98"/>
      <c r="MN45" s="98"/>
      <c r="MO45" s="98"/>
      <c r="MP45" s="98"/>
      <c r="MQ45" s="98"/>
      <c r="MR45" s="98"/>
      <c r="MS45" s="98"/>
      <c r="MT45" s="98"/>
      <c r="MU45" s="98"/>
      <c r="MV45" s="98"/>
      <c r="MW45" s="98"/>
      <c r="MX45" s="98"/>
      <c r="MY45" s="98"/>
      <c r="MZ45" s="98"/>
      <c r="NA45" s="98"/>
      <c r="NB45" s="98"/>
      <c r="NC45" s="98"/>
      <c r="ND45" s="98"/>
      <c r="NE45" s="98"/>
      <c r="NF45" s="98"/>
      <c r="NG45" s="98"/>
      <c r="NH45" s="98"/>
      <c r="NI45" s="98"/>
      <c r="NJ45" s="98"/>
    </row>
    <row r="46" spans="1:374" s="97" customFormat="1" ht="24.75" customHeight="1">
      <c r="A46" s="590" t="s">
        <v>63</v>
      </c>
      <c r="B46" s="591"/>
      <c r="C46" s="65">
        <v>50</v>
      </c>
      <c r="D46" s="65">
        <v>48</v>
      </c>
      <c r="E46" s="313">
        <f t="shared" si="20"/>
        <v>98</v>
      </c>
      <c r="F46" s="66">
        <v>40</v>
      </c>
      <c r="G46" s="66">
        <v>82</v>
      </c>
      <c r="H46" s="314">
        <f t="shared" si="8"/>
        <v>122</v>
      </c>
      <c r="I46" s="67">
        <v>22</v>
      </c>
      <c r="J46" s="67">
        <v>14</v>
      </c>
      <c r="K46" s="197">
        <f t="shared" si="10"/>
        <v>36</v>
      </c>
      <c r="L46" s="198">
        <f t="shared" si="12"/>
        <v>112</v>
      </c>
      <c r="M46" s="198">
        <f t="shared" si="13"/>
        <v>144</v>
      </c>
      <c r="N46" s="198">
        <f t="shared" si="14"/>
        <v>256</v>
      </c>
      <c r="O46" s="499"/>
      <c r="P46" s="500"/>
      <c r="Q46" s="500"/>
      <c r="R46" s="500"/>
      <c r="S46" s="501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98"/>
      <c r="AQ46" s="98"/>
      <c r="AR46" s="98"/>
      <c r="AS46" s="87" t="s">
        <v>283</v>
      </c>
      <c r="AT46" s="88" t="s">
        <v>291</v>
      </c>
      <c r="AU46" s="85"/>
      <c r="AV46" s="85"/>
      <c r="AW46" s="85"/>
      <c r="AX46" s="85"/>
      <c r="AY46" s="85"/>
      <c r="AZ46" s="85"/>
      <c r="BA46" s="85"/>
      <c r="BB46" s="85"/>
      <c r="BC46" s="85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  <c r="GT46" s="98"/>
      <c r="GU46" s="98"/>
      <c r="GV46" s="98"/>
      <c r="GW46" s="98"/>
      <c r="GX46" s="98"/>
      <c r="GY46" s="98"/>
      <c r="GZ46" s="98"/>
      <c r="HA46" s="98"/>
      <c r="HB46" s="98"/>
      <c r="HC46" s="98"/>
      <c r="HD46" s="98"/>
      <c r="HE46" s="98"/>
      <c r="HF46" s="98"/>
      <c r="HG46" s="98"/>
      <c r="HH46" s="98"/>
      <c r="HI46" s="98"/>
      <c r="HJ46" s="98"/>
      <c r="HK46" s="98"/>
      <c r="HL46" s="98"/>
      <c r="HM46" s="98"/>
      <c r="HN46" s="98"/>
      <c r="HO46" s="98"/>
      <c r="HP46" s="98"/>
      <c r="HQ46" s="98"/>
      <c r="HR46" s="98"/>
      <c r="HS46" s="98"/>
      <c r="HT46" s="98"/>
      <c r="HU46" s="98"/>
      <c r="HV46" s="98"/>
      <c r="HW46" s="98"/>
      <c r="HX46" s="98"/>
      <c r="HY46" s="98"/>
      <c r="HZ46" s="98"/>
      <c r="IA46" s="98"/>
      <c r="IB46" s="98"/>
      <c r="IC46" s="98"/>
      <c r="ID46" s="98"/>
      <c r="IE46" s="98"/>
      <c r="IF46" s="98"/>
      <c r="IG46" s="98"/>
      <c r="IH46" s="98"/>
      <c r="II46" s="98"/>
      <c r="IJ46" s="98"/>
      <c r="IK46" s="98"/>
      <c r="IL46" s="98"/>
      <c r="IM46" s="98"/>
      <c r="IN46" s="98"/>
      <c r="IO46" s="98"/>
      <c r="IP46" s="98"/>
      <c r="IQ46" s="98"/>
      <c r="IR46" s="98"/>
      <c r="IS46" s="98"/>
      <c r="IT46" s="98"/>
      <c r="IU46" s="98"/>
      <c r="IV46" s="98"/>
      <c r="IW46" s="98"/>
      <c r="IX46" s="98"/>
      <c r="IY46" s="98"/>
      <c r="IZ46" s="98"/>
      <c r="JA46" s="98"/>
      <c r="JB46" s="98"/>
      <c r="JC46" s="98"/>
      <c r="JD46" s="98"/>
      <c r="JE46" s="98"/>
      <c r="JF46" s="98"/>
      <c r="JG46" s="98"/>
      <c r="JH46" s="98"/>
      <c r="JI46" s="98"/>
      <c r="JJ46" s="98"/>
      <c r="JK46" s="98"/>
      <c r="JL46" s="98"/>
      <c r="JM46" s="98"/>
      <c r="JN46" s="98"/>
      <c r="JO46" s="98"/>
      <c r="JP46" s="98"/>
      <c r="JQ46" s="98"/>
      <c r="JR46" s="98"/>
      <c r="JS46" s="98"/>
      <c r="JT46" s="98"/>
      <c r="JU46" s="98"/>
      <c r="JV46" s="98"/>
      <c r="JW46" s="98"/>
      <c r="JX46" s="98"/>
      <c r="JY46" s="98"/>
      <c r="JZ46" s="98"/>
      <c r="KA46" s="98"/>
      <c r="KB46" s="98"/>
      <c r="KC46" s="98"/>
      <c r="KD46" s="98"/>
      <c r="KE46" s="98"/>
      <c r="KF46" s="98"/>
      <c r="KG46" s="98"/>
      <c r="KH46" s="98"/>
      <c r="KI46" s="98"/>
      <c r="KJ46" s="98"/>
      <c r="KK46" s="98"/>
      <c r="KL46" s="98"/>
      <c r="KM46" s="98"/>
      <c r="KN46" s="98"/>
      <c r="KO46" s="98"/>
      <c r="KP46" s="98"/>
      <c r="KQ46" s="98"/>
      <c r="KR46" s="98"/>
      <c r="KS46" s="98"/>
      <c r="KT46" s="98"/>
      <c r="KU46" s="98"/>
      <c r="KV46" s="98"/>
      <c r="KW46" s="98"/>
      <c r="KX46" s="98"/>
      <c r="KY46" s="98"/>
      <c r="KZ46" s="98"/>
      <c r="LA46" s="98"/>
      <c r="LB46" s="98"/>
      <c r="LC46" s="98"/>
      <c r="LD46" s="98"/>
      <c r="LE46" s="98"/>
      <c r="LF46" s="98"/>
      <c r="LG46" s="98"/>
      <c r="LH46" s="98"/>
      <c r="LI46" s="98"/>
      <c r="LJ46" s="98"/>
      <c r="LK46" s="98"/>
      <c r="LL46" s="98"/>
      <c r="LM46" s="98"/>
      <c r="LN46" s="98"/>
      <c r="LO46" s="98"/>
      <c r="LP46" s="98"/>
      <c r="LQ46" s="98"/>
      <c r="LR46" s="98"/>
      <c r="LS46" s="98"/>
      <c r="LT46" s="98"/>
      <c r="LU46" s="98"/>
      <c r="LV46" s="98"/>
      <c r="LW46" s="98"/>
      <c r="LX46" s="98"/>
      <c r="LY46" s="98"/>
      <c r="LZ46" s="98"/>
      <c r="MA46" s="98"/>
      <c r="MB46" s="98"/>
      <c r="MC46" s="98"/>
      <c r="MD46" s="98"/>
      <c r="ME46" s="98"/>
      <c r="MF46" s="98"/>
      <c r="MG46" s="98"/>
      <c r="MH46" s="98"/>
      <c r="MI46" s="98"/>
      <c r="MJ46" s="98"/>
      <c r="MK46" s="98"/>
      <c r="ML46" s="98"/>
      <c r="MM46" s="98"/>
      <c r="MN46" s="98"/>
      <c r="MO46" s="98"/>
      <c r="MP46" s="98"/>
      <c r="MQ46" s="98"/>
      <c r="MR46" s="98"/>
      <c r="MS46" s="98"/>
      <c r="MT46" s="98"/>
      <c r="MU46" s="98"/>
      <c r="MV46" s="98"/>
      <c r="MW46" s="98"/>
      <c r="MX46" s="98"/>
      <c r="MY46" s="98"/>
      <c r="MZ46" s="98"/>
      <c r="NA46" s="98"/>
      <c r="NB46" s="98"/>
      <c r="NC46" s="98"/>
      <c r="ND46" s="98"/>
      <c r="NE46" s="98"/>
      <c r="NF46" s="98"/>
      <c r="NG46" s="98"/>
      <c r="NH46" s="98"/>
      <c r="NI46" s="98"/>
      <c r="NJ46" s="98"/>
    </row>
    <row r="47" spans="1:374" s="97" customFormat="1" ht="24.75" customHeight="1">
      <c r="A47" s="590" t="s">
        <v>64</v>
      </c>
      <c r="B47" s="591"/>
      <c r="C47" s="65">
        <v>15</v>
      </c>
      <c r="D47" s="65">
        <v>17</v>
      </c>
      <c r="E47" s="313">
        <f t="shared" si="20"/>
        <v>32</v>
      </c>
      <c r="F47" s="66">
        <v>40</v>
      </c>
      <c r="G47" s="66">
        <v>60</v>
      </c>
      <c r="H47" s="314">
        <f t="shared" si="8"/>
        <v>100</v>
      </c>
      <c r="I47" s="67">
        <v>142</v>
      </c>
      <c r="J47" s="67">
        <v>178</v>
      </c>
      <c r="K47" s="197">
        <f t="shared" si="10"/>
        <v>320</v>
      </c>
      <c r="L47" s="198">
        <f t="shared" si="12"/>
        <v>197</v>
      </c>
      <c r="M47" s="198">
        <f t="shared" si="13"/>
        <v>255</v>
      </c>
      <c r="N47" s="198">
        <f t="shared" si="14"/>
        <v>452</v>
      </c>
      <c r="O47" s="499"/>
      <c r="P47" s="500"/>
      <c r="Q47" s="500"/>
      <c r="R47" s="500"/>
      <c r="S47" s="501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98"/>
      <c r="AQ47" s="98"/>
      <c r="AR47" s="98"/>
      <c r="AS47" s="87" t="s">
        <v>283</v>
      </c>
      <c r="AT47" s="88" t="s">
        <v>292</v>
      </c>
      <c r="AU47" s="85"/>
      <c r="AV47" s="85"/>
      <c r="AW47" s="85"/>
      <c r="AX47" s="85"/>
      <c r="AY47" s="85"/>
      <c r="AZ47" s="85"/>
      <c r="BA47" s="85"/>
      <c r="BB47" s="85"/>
      <c r="BC47" s="85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  <c r="IJ47" s="98"/>
      <c r="IK47" s="98"/>
      <c r="IL47" s="98"/>
      <c r="IM47" s="98"/>
      <c r="IN47" s="98"/>
      <c r="IO47" s="98"/>
      <c r="IP47" s="98"/>
      <c r="IQ47" s="98"/>
      <c r="IR47" s="98"/>
      <c r="IS47" s="98"/>
      <c r="IT47" s="98"/>
      <c r="IU47" s="98"/>
      <c r="IV47" s="98"/>
      <c r="IW47" s="98"/>
      <c r="IX47" s="98"/>
      <c r="IY47" s="98"/>
      <c r="IZ47" s="98"/>
      <c r="JA47" s="98"/>
      <c r="JB47" s="98"/>
      <c r="JC47" s="98"/>
      <c r="JD47" s="98"/>
      <c r="JE47" s="98"/>
      <c r="JF47" s="98"/>
      <c r="JG47" s="98"/>
      <c r="JH47" s="98"/>
      <c r="JI47" s="98"/>
      <c r="JJ47" s="98"/>
      <c r="JK47" s="98"/>
      <c r="JL47" s="98"/>
      <c r="JM47" s="98"/>
      <c r="JN47" s="98"/>
      <c r="JO47" s="98"/>
      <c r="JP47" s="98"/>
      <c r="JQ47" s="98"/>
      <c r="JR47" s="98"/>
      <c r="JS47" s="98"/>
      <c r="JT47" s="98"/>
      <c r="JU47" s="98"/>
      <c r="JV47" s="98"/>
      <c r="JW47" s="98"/>
      <c r="JX47" s="98"/>
      <c r="JY47" s="98"/>
      <c r="JZ47" s="98"/>
      <c r="KA47" s="98"/>
      <c r="KB47" s="98"/>
      <c r="KC47" s="98"/>
      <c r="KD47" s="98"/>
      <c r="KE47" s="98"/>
      <c r="KF47" s="98"/>
      <c r="KG47" s="98"/>
      <c r="KH47" s="98"/>
      <c r="KI47" s="98"/>
      <c r="KJ47" s="98"/>
      <c r="KK47" s="98"/>
      <c r="KL47" s="98"/>
      <c r="KM47" s="98"/>
      <c r="KN47" s="98"/>
      <c r="KO47" s="98"/>
      <c r="KP47" s="98"/>
      <c r="KQ47" s="98"/>
      <c r="KR47" s="98"/>
      <c r="KS47" s="98"/>
      <c r="KT47" s="98"/>
      <c r="KU47" s="98"/>
      <c r="KV47" s="98"/>
      <c r="KW47" s="98"/>
      <c r="KX47" s="98"/>
      <c r="KY47" s="98"/>
      <c r="KZ47" s="98"/>
      <c r="LA47" s="98"/>
      <c r="LB47" s="98"/>
      <c r="LC47" s="98"/>
      <c r="LD47" s="98"/>
      <c r="LE47" s="98"/>
      <c r="LF47" s="98"/>
      <c r="LG47" s="98"/>
      <c r="LH47" s="98"/>
      <c r="LI47" s="98"/>
      <c r="LJ47" s="98"/>
      <c r="LK47" s="98"/>
      <c r="LL47" s="98"/>
      <c r="LM47" s="98"/>
      <c r="LN47" s="98"/>
      <c r="LO47" s="98"/>
      <c r="LP47" s="98"/>
      <c r="LQ47" s="98"/>
      <c r="LR47" s="98"/>
      <c r="LS47" s="98"/>
      <c r="LT47" s="98"/>
      <c r="LU47" s="98"/>
      <c r="LV47" s="98"/>
      <c r="LW47" s="98"/>
      <c r="LX47" s="98"/>
      <c r="LY47" s="98"/>
      <c r="LZ47" s="98"/>
      <c r="MA47" s="98"/>
      <c r="MB47" s="98"/>
      <c r="MC47" s="98"/>
      <c r="MD47" s="98"/>
      <c r="ME47" s="98"/>
      <c r="MF47" s="98"/>
      <c r="MG47" s="98"/>
      <c r="MH47" s="98"/>
      <c r="MI47" s="98"/>
      <c r="MJ47" s="98"/>
      <c r="MK47" s="98"/>
      <c r="ML47" s="98"/>
      <c r="MM47" s="98"/>
      <c r="MN47" s="98"/>
      <c r="MO47" s="98"/>
      <c r="MP47" s="98"/>
      <c r="MQ47" s="98"/>
      <c r="MR47" s="98"/>
      <c r="MS47" s="98"/>
      <c r="MT47" s="98"/>
      <c r="MU47" s="98"/>
      <c r="MV47" s="98"/>
      <c r="MW47" s="98"/>
      <c r="MX47" s="98"/>
      <c r="MY47" s="98"/>
      <c r="MZ47" s="98"/>
      <c r="NA47" s="98"/>
      <c r="NB47" s="98"/>
      <c r="NC47" s="98"/>
      <c r="ND47" s="98"/>
      <c r="NE47" s="98"/>
      <c r="NF47" s="98"/>
      <c r="NG47" s="98"/>
      <c r="NH47" s="98"/>
      <c r="NI47" s="98"/>
      <c r="NJ47" s="98"/>
    </row>
    <row r="48" spans="1:374" s="97" customFormat="1" ht="24.75" customHeight="1">
      <c r="A48" s="590" t="s">
        <v>65</v>
      </c>
      <c r="B48" s="591"/>
      <c r="C48" s="65"/>
      <c r="D48" s="65"/>
      <c r="E48" s="191">
        <f t="shared" ref="E48" si="21">SUM(C48:D48)</f>
        <v>0</v>
      </c>
      <c r="F48" s="66"/>
      <c r="G48" s="66"/>
      <c r="H48" s="192">
        <f t="shared" si="8"/>
        <v>0</v>
      </c>
      <c r="I48" s="67"/>
      <c r="J48" s="67"/>
      <c r="K48" s="197">
        <f t="shared" si="10"/>
        <v>0</v>
      </c>
      <c r="L48" s="198">
        <f t="shared" si="12"/>
        <v>0</v>
      </c>
      <c r="M48" s="198">
        <f t="shared" si="13"/>
        <v>0</v>
      </c>
      <c r="N48" s="198">
        <f t="shared" si="14"/>
        <v>0</v>
      </c>
      <c r="O48" s="499"/>
      <c r="P48" s="500"/>
      <c r="Q48" s="500"/>
      <c r="R48" s="500"/>
      <c r="S48" s="501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98"/>
      <c r="AQ48" s="98"/>
      <c r="AR48" s="98"/>
      <c r="AS48" s="87" t="s">
        <v>283</v>
      </c>
      <c r="AT48" s="88" t="s">
        <v>293</v>
      </c>
      <c r="AU48" s="85"/>
      <c r="AV48" s="85"/>
      <c r="AW48" s="85"/>
      <c r="AX48" s="85"/>
      <c r="AY48" s="85"/>
      <c r="AZ48" s="85"/>
      <c r="BA48" s="85"/>
      <c r="BB48" s="85"/>
      <c r="BC48" s="85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  <c r="IR48" s="98"/>
      <c r="IS48" s="98"/>
      <c r="IT48" s="98"/>
      <c r="IU48" s="98"/>
      <c r="IV48" s="98"/>
      <c r="IW48" s="98"/>
      <c r="IX48" s="98"/>
      <c r="IY48" s="98"/>
      <c r="IZ48" s="98"/>
      <c r="JA48" s="98"/>
      <c r="JB48" s="98"/>
      <c r="JC48" s="98"/>
      <c r="JD48" s="98"/>
      <c r="JE48" s="98"/>
      <c r="JF48" s="98"/>
      <c r="JG48" s="98"/>
      <c r="JH48" s="98"/>
      <c r="JI48" s="98"/>
      <c r="JJ48" s="98"/>
      <c r="JK48" s="98"/>
      <c r="JL48" s="98"/>
      <c r="JM48" s="98"/>
      <c r="JN48" s="98"/>
      <c r="JO48" s="98"/>
      <c r="JP48" s="98"/>
      <c r="JQ48" s="98"/>
      <c r="JR48" s="98"/>
      <c r="JS48" s="98"/>
      <c r="JT48" s="98"/>
      <c r="JU48" s="98"/>
      <c r="JV48" s="98"/>
      <c r="JW48" s="98"/>
      <c r="JX48" s="98"/>
      <c r="JY48" s="98"/>
      <c r="JZ48" s="98"/>
      <c r="KA48" s="98"/>
      <c r="KB48" s="98"/>
      <c r="KC48" s="98"/>
      <c r="KD48" s="98"/>
      <c r="KE48" s="98"/>
      <c r="KF48" s="98"/>
      <c r="KG48" s="98"/>
      <c r="KH48" s="98"/>
      <c r="KI48" s="98"/>
      <c r="KJ48" s="98"/>
      <c r="KK48" s="98"/>
      <c r="KL48" s="98"/>
      <c r="KM48" s="98"/>
      <c r="KN48" s="98"/>
      <c r="KO48" s="98"/>
      <c r="KP48" s="98"/>
      <c r="KQ48" s="98"/>
      <c r="KR48" s="98"/>
      <c r="KS48" s="98"/>
      <c r="KT48" s="98"/>
      <c r="KU48" s="98"/>
      <c r="KV48" s="98"/>
      <c r="KW48" s="98"/>
      <c r="KX48" s="98"/>
      <c r="KY48" s="98"/>
      <c r="KZ48" s="98"/>
      <c r="LA48" s="98"/>
      <c r="LB48" s="98"/>
      <c r="LC48" s="98"/>
      <c r="LD48" s="98"/>
      <c r="LE48" s="98"/>
      <c r="LF48" s="98"/>
      <c r="LG48" s="98"/>
      <c r="LH48" s="98"/>
      <c r="LI48" s="98"/>
      <c r="LJ48" s="98"/>
      <c r="LK48" s="98"/>
      <c r="LL48" s="98"/>
      <c r="LM48" s="98"/>
      <c r="LN48" s="98"/>
      <c r="LO48" s="98"/>
      <c r="LP48" s="98"/>
      <c r="LQ48" s="98"/>
      <c r="LR48" s="98"/>
      <c r="LS48" s="98"/>
      <c r="LT48" s="98"/>
      <c r="LU48" s="98"/>
      <c r="LV48" s="98"/>
      <c r="LW48" s="98"/>
      <c r="LX48" s="98"/>
      <c r="LY48" s="98"/>
      <c r="LZ48" s="98"/>
      <c r="MA48" s="98"/>
      <c r="MB48" s="98"/>
      <c r="MC48" s="98"/>
      <c r="MD48" s="98"/>
      <c r="ME48" s="98"/>
      <c r="MF48" s="98"/>
      <c r="MG48" s="98"/>
      <c r="MH48" s="98"/>
      <c r="MI48" s="98"/>
      <c r="MJ48" s="98"/>
      <c r="MK48" s="98"/>
      <c r="ML48" s="98"/>
      <c r="MM48" s="98"/>
      <c r="MN48" s="98"/>
      <c r="MO48" s="98"/>
      <c r="MP48" s="98"/>
      <c r="MQ48" s="98"/>
      <c r="MR48" s="98"/>
      <c r="MS48" s="98"/>
      <c r="MT48" s="98"/>
      <c r="MU48" s="98"/>
      <c r="MV48" s="98"/>
      <c r="MW48" s="98"/>
      <c r="MX48" s="98"/>
      <c r="MY48" s="98"/>
      <c r="MZ48" s="98"/>
      <c r="NA48" s="98"/>
      <c r="NB48" s="98"/>
      <c r="NC48" s="98"/>
      <c r="ND48" s="98"/>
      <c r="NE48" s="98"/>
      <c r="NF48" s="98"/>
      <c r="NG48" s="98"/>
      <c r="NH48" s="98"/>
      <c r="NI48" s="98"/>
      <c r="NJ48" s="98"/>
    </row>
    <row r="49" spans="1:374" s="97" customFormat="1" ht="54" customHeight="1">
      <c r="A49" s="588" t="s">
        <v>219</v>
      </c>
      <c r="B49" s="589"/>
      <c r="C49" s="189">
        <f>SUM(C50:C59)</f>
        <v>1</v>
      </c>
      <c r="D49" s="189">
        <f>SUM(D50:D59)</f>
        <v>0</v>
      </c>
      <c r="E49" s="189">
        <f>SUM(C49:D49)</f>
        <v>1</v>
      </c>
      <c r="F49" s="189">
        <f t="shared" ref="F49:G49" si="22">SUM(F50:F59)</f>
        <v>3</v>
      </c>
      <c r="G49" s="189">
        <f t="shared" si="22"/>
        <v>8</v>
      </c>
      <c r="H49" s="189">
        <f t="shared" si="8"/>
        <v>11</v>
      </c>
      <c r="I49" s="189">
        <f t="shared" ref="I49:J49" si="23">SUM(I50:I59)</f>
        <v>48</v>
      </c>
      <c r="J49" s="189">
        <f t="shared" si="23"/>
        <v>52</v>
      </c>
      <c r="K49" s="189">
        <f t="shared" si="10"/>
        <v>100</v>
      </c>
      <c r="L49" s="189">
        <f t="shared" si="12"/>
        <v>52</v>
      </c>
      <c r="M49" s="189">
        <f t="shared" si="13"/>
        <v>60</v>
      </c>
      <c r="N49" s="189">
        <f t="shared" si="14"/>
        <v>112</v>
      </c>
      <c r="O49" s="491" t="s">
        <v>156</v>
      </c>
      <c r="P49" s="492"/>
      <c r="Q49" s="492"/>
      <c r="R49" s="492"/>
      <c r="S49" s="49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98"/>
      <c r="AQ49" s="98"/>
      <c r="AR49" s="85"/>
      <c r="AS49" s="87" t="s">
        <v>283</v>
      </c>
      <c r="AT49" s="88" t="s">
        <v>294</v>
      </c>
      <c r="AU49" s="85"/>
      <c r="AV49" s="85"/>
      <c r="AW49" s="85"/>
      <c r="AX49" s="85"/>
      <c r="AY49" s="85"/>
      <c r="AZ49" s="85"/>
      <c r="BA49" s="85"/>
      <c r="BB49" s="85"/>
      <c r="BC49" s="85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8"/>
      <c r="IM49" s="98"/>
      <c r="IN49" s="98"/>
      <c r="IO49" s="98"/>
      <c r="IP49" s="98"/>
      <c r="IQ49" s="98"/>
      <c r="IR49" s="98"/>
      <c r="IS49" s="98"/>
      <c r="IT49" s="98"/>
      <c r="IU49" s="98"/>
      <c r="IV49" s="98"/>
      <c r="IW49" s="98"/>
      <c r="IX49" s="98"/>
      <c r="IY49" s="98"/>
      <c r="IZ49" s="98"/>
      <c r="JA49" s="98"/>
      <c r="JB49" s="98"/>
      <c r="JC49" s="98"/>
      <c r="JD49" s="98"/>
      <c r="JE49" s="98"/>
      <c r="JF49" s="98"/>
      <c r="JG49" s="98"/>
      <c r="JH49" s="98"/>
      <c r="JI49" s="98"/>
      <c r="JJ49" s="98"/>
      <c r="JK49" s="98"/>
      <c r="JL49" s="98"/>
      <c r="JM49" s="98"/>
      <c r="JN49" s="98"/>
      <c r="JO49" s="98"/>
      <c r="JP49" s="98"/>
      <c r="JQ49" s="98"/>
      <c r="JR49" s="98"/>
      <c r="JS49" s="98"/>
      <c r="JT49" s="98"/>
      <c r="JU49" s="98"/>
      <c r="JV49" s="98"/>
      <c r="JW49" s="98"/>
      <c r="JX49" s="98"/>
      <c r="JY49" s="98"/>
      <c r="JZ49" s="98"/>
      <c r="KA49" s="98"/>
      <c r="KB49" s="98"/>
      <c r="KC49" s="98"/>
      <c r="KD49" s="98"/>
      <c r="KE49" s="98"/>
      <c r="KF49" s="98"/>
      <c r="KG49" s="98"/>
      <c r="KH49" s="98"/>
      <c r="KI49" s="98"/>
      <c r="KJ49" s="98"/>
      <c r="KK49" s="98"/>
      <c r="KL49" s="98"/>
      <c r="KM49" s="98"/>
      <c r="KN49" s="98"/>
      <c r="KO49" s="98"/>
      <c r="KP49" s="98"/>
      <c r="KQ49" s="98"/>
      <c r="KR49" s="98"/>
      <c r="KS49" s="98"/>
      <c r="KT49" s="98"/>
      <c r="KU49" s="98"/>
      <c r="KV49" s="98"/>
      <c r="KW49" s="98"/>
      <c r="KX49" s="98"/>
      <c r="KY49" s="98"/>
      <c r="KZ49" s="98"/>
      <c r="LA49" s="98"/>
      <c r="LB49" s="98"/>
      <c r="LC49" s="98"/>
      <c r="LD49" s="98"/>
      <c r="LE49" s="98"/>
      <c r="LF49" s="98"/>
      <c r="LG49" s="98"/>
      <c r="LH49" s="98"/>
      <c r="LI49" s="98"/>
      <c r="LJ49" s="98"/>
      <c r="LK49" s="98"/>
      <c r="LL49" s="98"/>
      <c r="LM49" s="98"/>
      <c r="LN49" s="98"/>
      <c r="LO49" s="98"/>
      <c r="LP49" s="98"/>
      <c r="LQ49" s="98"/>
      <c r="LR49" s="98"/>
      <c r="LS49" s="98"/>
      <c r="LT49" s="98"/>
      <c r="LU49" s="98"/>
      <c r="LV49" s="98"/>
      <c r="LW49" s="98"/>
      <c r="LX49" s="98"/>
      <c r="LY49" s="98"/>
      <c r="LZ49" s="98"/>
      <c r="MA49" s="98"/>
      <c r="MB49" s="98"/>
      <c r="MC49" s="98"/>
      <c r="MD49" s="98"/>
      <c r="ME49" s="98"/>
      <c r="MF49" s="98"/>
      <c r="MG49" s="98"/>
      <c r="MH49" s="98"/>
      <c r="MI49" s="98"/>
      <c r="MJ49" s="98"/>
      <c r="MK49" s="98"/>
      <c r="ML49" s="98"/>
      <c r="MM49" s="98"/>
      <c r="MN49" s="98"/>
      <c r="MO49" s="98"/>
      <c r="MP49" s="98"/>
      <c r="MQ49" s="98"/>
      <c r="MR49" s="98"/>
      <c r="MS49" s="98"/>
      <c r="MT49" s="98"/>
      <c r="MU49" s="98"/>
      <c r="MV49" s="98"/>
      <c r="MW49" s="98"/>
      <c r="MX49" s="98"/>
      <c r="MY49" s="98"/>
      <c r="MZ49" s="98"/>
      <c r="NA49" s="98"/>
      <c r="NB49" s="98"/>
      <c r="NC49" s="98"/>
      <c r="ND49" s="98"/>
      <c r="NE49" s="98"/>
      <c r="NF49" s="98"/>
      <c r="NG49" s="98"/>
      <c r="NH49" s="98"/>
      <c r="NI49" s="98"/>
      <c r="NJ49" s="98"/>
    </row>
    <row r="50" spans="1:374" s="97" customFormat="1" ht="24.75" customHeight="1">
      <c r="A50" s="586" t="s">
        <v>67</v>
      </c>
      <c r="B50" s="587"/>
      <c r="C50" s="65"/>
      <c r="D50" s="65"/>
      <c r="E50" s="191">
        <f>SUM(C50:D50)</f>
        <v>0</v>
      </c>
      <c r="F50" s="66"/>
      <c r="G50" s="66"/>
      <c r="H50" s="192">
        <f>SUM(F50:G50)</f>
        <v>0</v>
      </c>
      <c r="I50" s="67">
        <v>12</v>
      </c>
      <c r="J50" s="67">
        <v>21</v>
      </c>
      <c r="K50" s="197">
        <f>SUM(I50:J50)</f>
        <v>33</v>
      </c>
      <c r="L50" s="198">
        <f t="shared" si="12"/>
        <v>12</v>
      </c>
      <c r="M50" s="198">
        <f t="shared" si="13"/>
        <v>21</v>
      </c>
      <c r="N50" s="198">
        <f t="shared" si="14"/>
        <v>33</v>
      </c>
      <c r="O50" s="487"/>
      <c r="P50" s="488"/>
      <c r="Q50" s="488"/>
      <c r="R50" s="488"/>
      <c r="S50" s="48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98"/>
      <c r="AQ50" s="98"/>
      <c r="AR50" s="84"/>
      <c r="AS50" s="87" t="s">
        <v>283</v>
      </c>
      <c r="AT50" s="88" t="s">
        <v>295</v>
      </c>
      <c r="AU50" s="85"/>
      <c r="AV50" s="85"/>
      <c r="AW50" s="85"/>
      <c r="AX50" s="85"/>
      <c r="AY50" s="85"/>
      <c r="AZ50" s="85"/>
      <c r="BA50" s="85"/>
      <c r="BB50" s="85"/>
      <c r="BC50" s="85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  <c r="IU50" s="98"/>
      <c r="IV50" s="98"/>
      <c r="IW50" s="98"/>
      <c r="IX50" s="98"/>
      <c r="IY50" s="98"/>
      <c r="IZ50" s="98"/>
      <c r="JA50" s="98"/>
      <c r="JB50" s="98"/>
      <c r="JC50" s="98"/>
      <c r="JD50" s="98"/>
      <c r="JE50" s="98"/>
      <c r="JF50" s="98"/>
      <c r="JG50" s="98"/>
      <c r="JH50" s="98"/>
      <c r="JI50" s="98"/>
      <c r="JJ50" s="98"/>
      <c r="JK50" s="98"/>
      <c r="JL50" s="98"/>
      <c r="JM50" s="98"/>
      <c r="JN50" s="98"/>
      <c r="JO50" s="98"/>
      <c r="JP50" s="98"/>
      <c r="JQ50" s="98"/>
      <c r="JR50" s="98"/>
      <c r="JS50" s="98"/>
      <c r="JT50" s="98"/>
      <c r="JU50" s="98"/>
      <c r="JV50" s="98"/>
      <c r="JW50" s="98"/>
      <c r="JX50" s="98"/>
      <c r="JY50" s="98"/>
      <c r="JZ50" s="98"/>
      <c r="KA50" s="98"/>
      <c r="KB50" s="98"/>
      <c r="KC50" s="98"/>
      <c r="KD50" s="98"/>
      <c r="KE50" s="98"/>
      <c r="KF50" s="98"/>
      <c r="KG50" s="98"/>
      <c r="KH50" s="98"/>
      <c r="KI50" s="98"/>
      <c r="KJ50" s="98"/>
      <c r="KK50" s="98"/>
      <c r="KL50" s="98"/>
      <c r="KM50" s="98"/>
      <c r="KN50" s="98"/>
      <c r="KO50" s="98"/>
      <c r="KP50" s="98"/>
      <c r="KQ50" s="98"/>
      <c r="KR50" s="98"/>
      <c r="KS50" s="98"/>
      <c r="KT50" s="98"/>
      <c r="KU50" s="98"/>
      <c r="KV50" s="98"/>
      <c r="KW50" s="98"/>
      <c r="KX50" s="98"/>
      <c r="KY50" s="98"/>
      <c r="KZ50" s="98"/>
      <c r="LA50" s="98"/>
      <c r="LB50" s="98"/>
      <c r="LC50" s="98"/>
      <c r="LD50" s="98"/>
      <c r="LE50" s="98"/>
      <c r="LF50" s="98"/>
      <c r="LG50" s="98"/>
      <c r="LH50" s="98"/>
      <c r="LI50" s="98"/>
      <c r="LJ50" s="98"/>
      <c r="LK50" s="98"/>
      <c r="LL50" s="98"/>
      <c r="LM50" s="98"/>
      <c r="LN50" s="98"/>
      <c r="LO50" s="98"/>
      <c r="LP50" s="98"/>
      <c r="LQ50" s="98"/>
      <c r="LR50" s="98"/>
      <c r="LS50" s="98"/>
      <c r="LT50" s="98"/>
      <c r="LU50" s="98"/>
      <c r="LV50" s="98"/>
      <c r="LW50" s="98"/>
      <c r="LX50" s="98"/>
      <c r="LY50" s="98"/>
      <c r="LZ50" s="98"/>
      <c r="MA50" s="98"/>
      <c r="MB50" s="98"/>
      <c r="MC50" s="98"/>
      <c r="MD50" s="98"/>
      <c r="ME50" s="98"/>
      <c r="MF50" s="98"/>
      <c r="MG50" s="98"/>
      <c r="MH50" s="98"/>
      <c r="MI50" s="98"/>
      <c r="MJ50" s="98"/>
      <c r="MK50" s="98"/>
      <c r="ML50" s="98"/>
      <c r="MM50" s="98"/>
      <c r="MN50" s="98"/>
      <c r="MO50" s="98"/>
      <c r="MP50" s="98"/>
      <c r="MQ50" s="98"/>
      <c r="MR50" s="98"/>
      <c r="MS50" s="98"/>
      <c r="MT50" s="98"/>
      <c r="MU50" s="98"/>
      <c r="MV50" s="98"/>
      <c r="MW50" s="98"/>
      <c r="MX50" s="98"/>
      <c r="MY50" s="98"/>
      <c r="MZ50" s="98"/>
      <c r="NA50" s="98"/>
      <c r="NB50" s="98"/>
      <c r="NC50" s="98"/>
      <c r="ND50" s="98"/>
      <c r="NE50" s="98"/>
      <c r="NF50" s="98"/>
      <c r="NG50" s="98"/>
      <c r="NH50" s="98"/>
      <c r="NI50" s="98"/>
      <c r="NJ50" s="98"/>
    </row>
    <row r="51" spans="1:374" s="97" customFormat="1" ht="24.75" customHeight="1">
      <c r="A51" s="586" t="s">
        <v>68</v>
      </c>
      <c r="B51" s="587"/>
      <c r="C51" s="65"/>
      <c r="D51" s="65"/>
      <c r="E51" s="191">
        <f t="shared" ref="E51:E59" si="24">SUM(C51:D51)</f>
        <v>0</v>
      </c>
      <c r="F51" s="66">
        <v>3</v>
      </c>
      <c r="G51" s="66">
        <v>6</v>
      </c>
      <c r="H51" s="192">
        <f t="shared" ref="H51:H60" si="25">SUM(F51:G51)</f>
        <v>9</v>
      </c>
      <c r="I51" s="67">
        <v>12</v>
      </c>
      <c r="J51" s="67">
        <v>10</v>
      </c>
      <c r="K51" s="197">
        <f t="shared" ref="K51:K68" si="26">SUM(I51:J51)</f>
        <v>22</v>
      </c>
      <c r="L51" s="198">
        <f t="shared" si="12"/>
        <v>15</v>
      </c>
      <c r="M51" s="198">
        <f t="shared" si="13"/>
        <v>16</v>
      </c>
      <c r="N51" s="198">
        <f t="shared" si="14"/>
        <v>31</v>
      </c>
      <c r="O51" s="487"/>
      <c r="P51" s="488"/>
      <c r="Q51" s="488"/>
      <c r="R51" s="488"/>
      <c r="S51" s="488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98"/>
      <c r="AQ51" s="98"/>
      <c r="AR51" s="84"/>
      <c r="AS51" s="87" t="s">
        <v>283</v>
      </c>
      <c r="AT51" s="88" t="s">
        <v>296</v>
      </c>
      <c r="AU51" s="85"/>
      <c r="AV51" s="85"/>
      <c r="AW51" s="85"/>
      <c r="AX51" s="85"/>
      <c r="AY51" s="85"/>
      <c r="AZ51" s="85"/>
      <c r="BA51" s="85"/>
      <c r="BB51" s="85"/>
      <c r="BC51" s="85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  <c r="IT51" s="98"/>
      <c r="IU51" s="98"/>
      <c r="IV51" s="98"/>
      <c r="IW51" s="98"/>
      <c r="IX51" s="98"/>
      <c r="IY51" s="98"/>
      <c r="IZ51" s="98"/>
      <c r="JA51" s="98"/>
      <c r="JB51" s="98"/>
      <c r="JC51" s="98"/>
      <c r="JD51" s="98"/>
      <c r="JE51" s="98"/>
      <c r="JF51" s="98"/>
      <c r="JG51" s="98"/>
      <c r="JH51" s="98"/>
      <c r="JI51" s="98"/>
      <c r="JJ51" s="98"/>
      <c r="JK51" s="98"/>
      <c r="JL51" s="98"/>
      <c r="JM51" s="98"/>
      <c r="JN51" s="98"/>
      <c r="JO51" s="98"/>
      <c r="JP51" s="98"/>
      <c r="JQ51" s="98"/>
      <c r="JR51" s="98"/>
      <c r="JS51" s="98"/>
      <c r="JT51" s="98"/>
      <c r="JU51" s="98"/>
      <c r="JV51" s="98"/>
      <c r="JW51" s="98"/>
      <c r="JX51" s="98"/>
      <c r="JY51" s="98"/>
      <c r="JZ51" s="98"/>
      <c r="KA51" s="98"/>
      <c r="KB51" s="98"/>
      <c r="KC51" s="98"/>
      <c r="KD51" s="98"/>
      <c r="KE51" s="98"/>
      <c r="KF51" s="98"/>
      <c r="KG51" s="98"/>
      <c r="KH51" s="98"/>
      <c r="KI51" s="98"/>
      <c r="KJ51" s="98"/>
      <c r="KK51" s="98"/>
      <c r="KL51" s="98"/>
      <c r="KM51" s="98"/>
      <c r="KN51" s="98"/>
      <c r="KO51" s="98"/>
      <c r="KP51" s="98"/>
      <c r="KQ51" s="98"/>
      <c r="KR51" s="98"/>
      <c r="KS51" s="98"/>
      <c r="KT51" s="98"/>
      <c r="KU51" s="98"/>
      <c r="KV51" s="98"/>
      <c r="KW51" s="98"/>
      <c r="KX51" s="98"/>
      <c r="KY51" s="98"/>
      <c r="KZ51" s="98"/>
      <c r="LA51" s="98"/>
      <c r="LB51" s="98"/>
      <c r="LC51" s="98"/>
      <c r="LD51" s="98"/>
      <c r="LE51" s="98"/>
      <c r="LF51" s="98"/>
      <c r="LG51" s="98"/>
      <c r="LH51" s="98"/>
      <c r="LI51" s="98"/>
      <c r="LJ51" s="98"/>
      <c r="LK51" s="98"/>
      <c r="LL51" s="98"/>
      <c r="LM51" s="98"/>
      <c r="LN51" s="98"/>
      <c r="LO51" s="98"/>
      <c r="LP51" s="98"/>
      <c r="LQ51" s="98"/>
      <c r="LR51" s="98"/>
      <c r="LS51" s="98"/>
      <c r="LT51" s="98"/>
      <c r="LU51" s="98"/>
      <c r="LV51" s="98"/>
      <c r="LW51" s="98"/>
      <c r="LX51" s="98"/>
      <c r="LY51" s="98"/>
      <c r="LZ51" s="98"/>
      <c r="MA51" s="98"/>
      <c r="MB51" s="98"/>
      <c r="MC51" s="98"/>
      <c r="MD51" s="98"/>
      <c r="ME51" s="98"/>
      <c r="MF51" s="98"/>
      <c r="MG51" s="98"/>
      <c r="MH51" s="98"/>
      <c r="MI51" s="98"/>
      <c r="MJ51" s="98"/>
      <c r="MK51" s="98"/>
      <c r="ML51" s="98"/>
      <c r="MM51" s="98"/>
      <c r="MN51" s="98"/>
      <c r="MO51" s="98"/>
      <c r="MP51" s="98"/>
      <c r="MQ51" s="98"/>
      <c r="MR51" s="98"/>
      <c r="MS51" s="98"/>
      <c r="MT51" s="98"/>
      <c r="MU51" s="98"/>
      <c r="MV51" s="98"/>
      <c r="MW51" s="98"/>
      <c r="MX51" s="98"/>
      <c r="MY51" s="98"/>
      <c r="MZ51" s="98"/>
      <c r="NA51" s="98"/>
      <c r="NB51" s="98"/>
      <c r="NC51" s="98"/>
      <c r="ND51" s="98"/>
      <c r="NE51" s="98"/>
      <c r="NF51" s="98"/>
      <c r="NG51" s="98"/>
      <c r="NH51" s="98"/>
      <c r="NI51" s="98"/>
      <c r="NJ51" s="98"/>
    </row>
    <row r="52" spans="1:374" s="101" customFormat="1" ht="24.75" customHeight="1">
      <c r="A52" s="586" t="s">
        <v>69</v>
      </c>
      <c r="B52" s="587"/>
      <c r="C52" s="65"/>
      <c r="D52" s="65"/>
      <c r="E52" s="191">
        <f t="shared" si="24"/>
        <v>0</v>
      </c>
      <c r="F52" s="66"/>
      <c r="G52" s="66"/>
      <c r="H52" s="192">
        <f t="shared" si="25"/>
        <v>0</v>
      </c>
      <c r="I52" s="67">
        <v>2</v>
      </c>
      <c r="J52" s="67">
        <v>1</v>
      </c>
      <c r="K52" s="197">
        <f t="shared" si="26"/>
        <v>3</v>
      </c>
      <c r="L52" s="198">
        <f t="shared" si="12"/>
        <v>2</v>
      </c>
      <c r="M52" s="198">
        <f t="shared" si="13"/>
        <v>1</v>
      </c>
      <c r="N52" s="198">
        <f t="shared" si="14"/>
        <v>3</v>
      </c>
      <c r="O52" s="489"/>
      <c r="P52" s="490"/>
      <c r="Q52" s="490"/>
      <c r="R52" s="490"/>
      <c r="S52" s="490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98"/>
      <c r="AQ52" s="98"/>
      <c r="AR52" s="84"/>
      <c r="AS52" s="87" t="s">
        <v>283</v>
      </c>
      <c r="AT52" s="88" t="s">
        <v>297</v>
      </c>
      <c r="AU52" s="85"/>
      <c r="AV52" s="85"/>
      <c r="AW52" s="85"/>
      <c r="AX52" s="85"/>
      <c r="AY52" s="85"/>
      <c r="AZ52" s="85"/>
      <c r="BA52" s="85"/>
      <c r="BB52" s="85"/>
      <c r="BC52" s="85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  <c r="IT52" s="98"/>
      <c r="IU52" s="98"/>
      <c r="IV52" s="98"/>
      <c r="IW52" s="98"/>
      <c r="IX52" s="98"/>
      <c r="IY52" s="98"/>
      <c r="IZ52" s="98"/>
      <c r="JA52" s="98"/>
      <c r="JB52" s="98"/>
      <c r="JC52" s="98"/>
      <c r="JD52" s="98"/>
      <c r="JE52" s="98"/>
      <c r="JF52" s="98"/>
      <c r="JG52" s="98"/>
      <c r="JH52" s="98"/>
      <c r="JI52" s="98"/>
      <c r="JJ52" s="98"/>
      <c r="JK52" s="98"/>
      <c r="JL52" s="98"/>
      <c r="JM52" s="98"/>
      <c r="JN52" s="98"/>
      <c r="JO52" s="98"/>
      <c r="JP52" s="98"/>
      <c r="JQ52" s="98"/>
      <c r="JR52" s="98"/>
      <c r="JS52" s="98"/>
      <c r="JT52" s="98"/>
      <c r="JU52" s="98"/>
      <c r="JV52" s="98"/>
      <c r="JW52" s="98"/>
      <c r="JX52" s="98"/>
      <c r="JY52" s="98"/>
      <c r="JZ52" s="98"/>
      <c r="KA52" s="98"/>
      <c r="KB52" s="98"/>
      <c r="KC52" s="98"/>
      <c r="KD52" s="98"/>
      <c r="KE52" s="98"/>
      <c r="KF52" s="98"/>
      <c r="KG52" s="98"/>
      <c r="KH52" s="98"/>
      <c r="KI52" s="98"/>
      <c r="KJ52" s="98"/>
      <c r="KK52" s="98"/>
      <c r="KL52" s="98"/>
      <c r="KM52" s="98"/>
      <c r="KN52" s="98"/>
      <c r="KO52" s="98"/>
      <c r="KP52" s="98"/>
      <c r="KQ52" s="98"/>
      <c r="KR52" s="98"/>
      <c r="KS52" s="98"/>
      <c r="KT52" s="98"/>
      <c r="KU52" s="98"/>
      <c r="KV52" s="98"/>
      <c r="KW52" s="98"/>
      <c r="KX52" s="98"/>
      <c r="KY52" s="98"/>
      <c r="KZ52" s="98"/>
      <c r="LA52" s="98"/>
      <c r="LB52" s="98"/>
      <c r="LC52" s="98"/>
      <c r="LD52" s="98"/>
      <c r="LE52" s="98"/>
      <c r="LF52" s="98"/>
      <c r="LG52" s="98"/>
      <c r="LH52" s="98"/>
      <c r="LI52" s="98"/>
      <c r="LJ52" s="98"/>
      <c r="LK52" s="98"/>
      <c r="LL52" s="98"/>
      <c r="LM52" s="98"/>
      <c r="LN52" s="98"/>
      <c r="LO52" s="98"/>
      <c r="LP52" s="98"/>
      <c r="LQ52" s="98"/>
      <c r="LR52" s="98"/>
      <c r="LS52" s="98"/>
      <c r="LT52" s="98"/>
      <c r="LU52" s="98"/>
      <c r="LV52" s="98"/>
      <c r="LW52" s="98"/>
      <c r="LX52" s="98"/>
      <c r="LY52" s="98"/>
      <c r="LZ52" s="98"/>
      <c r="MA52" s="98"/>
      <c r="MB52" s="98"/>
      <c r="MC52" s="98"/>
      <c r="MD52" s="98"/>
      <c r="ME52" s="98"/>
      <c r="MF52" s="98"/>
      <c r="MG52" s="98"/>
      <c r="MH52" s="98"/>
      <c r="MI52" s="98"/>
      <c r="MJ52" s="98"/>
      <c r="MK52" s="98"/>
      <c r="ML52" s="98"/>
      <c r="MM52" s="98"/>
      <c r="MN52" s="98"/>
      <c r="MO52" s="98"/>
      <c r="MP52" s="98"/>
      <c r="MQ52" s="98"/>
      <c r="MR52" s="98"/>
      <c r="MS52" s="98"/>
      <c r="MT52" s="98"/>
      <c r="MU52" s="98"/>
      <c r="MV52" s="98"/>
      <c r="MW52" s="98"/>
      <c r="MX52" s="98"/>
      <c r="MY52" s="98"/>
      <c r="MZ52" s="98"/>
      <c r="NA52" s="98"/>
      <c r="NB52" s="98"/>
      <c r="NC52" s="98"/>
      <c r="ND52" s="98"/>
      <c r="NE52" s="98"/>
      <c r="NF52" s="98"/>
      <c r="NG52" s="98"/>
      <c r="NH52" s="98"/>
      <c r="NI52" s="98"/>
      <c r="NJ52" s="98"/>
    </row>
    <row r="53" spans="1:374" s="97" customFormat="1" ht="24.75" customHeight="1">
      <c r="A53" s="586" t="s">
        <v>70</v>
      </c>
      <c r="B53" s="587"/>
      <c r="C53" s="65">
        <v>1</v>
      </c>
      <c r="D53" s="65"/>
      <c r="E53" s="191">
        <f t="shared" si="24"/>
        <v>1</v>
      </c>
      <c r="F53" s="66"/>
      <c r="G53" s="66"/>
      <c r="H53" s="192">
        <f t="shared" si="25"/>
        <v>0</v>
      </c>
      <c r="I53" s="67"/>
      <c r="J53" s="67">
        <v>1</v>
      </c>
      <c r="K53" s="197">
        <f t="shared" si="26"/>
        <v>1</v>
      </c>
      <c r="L53" s="198">
        <f t="shared" si="12"/>
        <v>1</v>
      </c>
      <c r="M53" s="198">
        <f t="shared" si="13"/>
        <v>1</v>
      </c>
      <c r="N53" s="198">
        <f t="shared" si="14"/>
        <v>2</v>
      </c>
      <c r="O53" s="487"/>
      <c r="P53" s="488"/>
      <c r="Q53" s="488"/>
      <c r="R53" s="488"/>
      <c r="S53" s="488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98"/>
      <c r="AQ53" s="98"/>
      <c r="AR53" s="84"/>
      <c r="AS53" s="87" t="s">
        <v>283</v>
      </c>
      <c r="AT53" s="88" t="s">
        <v>298</v>
      </c>
      <c r="AU53" s="85"/>
      <c r="AV53" s="85"/>
      <c r="AW53" s="85"/>
      <c r="AX53" s="85"/>
      <c r="AY53" s="85"/>
      <c r="AZ53" s="85"/>
      <c r="BA53" s="85"/>
      <c r="BB53" s="85"/>
      <c r="BC53" s="85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  <c r="IF53" s="98"/>
      <c r="IG53" s="98"/>
      <c r="IH53" s="98"/>
      <c r="II53" s="98"/>
      <c r="IJ53" s="98"/>
      <c r="IK53" s="98"/>
      <c r="IL53" s="98"/>
      <c r="IM53" s="98"/>
      <c r="IN53" s="98"/>
      <c r="IO53" s="98"/>
      <c r="IP53" s="98"/>
      <c r="IQ53" s="98"/>
      <c r="IR53" s="98"/>
      <c r="IS53" s="98"/>
      <c r="IT53" s="98"/>
      <c r="IU53" s="98"/>
      <c r="IV53" s="98"/>
      <c r="IW53" s="98"/>
      <c r="IX53" s="98"/>
      <c r="IY53" s="98"/>
      <c r="IZ53" s="98"/>
      <c r="JA53" s="98"/>
      <c r="JB53" s="98"/>
      <c r="JC53" s="98"/>
      <c r="JD53" s="98"/>
      <c r="JE53" s="98"/>
      <c r="JF53" s="98"/>
      <c r="JG53" s="98"/>
      <c r="JH53" s="98"/>
      <c r="JI53" s="98"/>
      <c r="JJ53" s="98"/>
      <c r="JK53" s="98"/>
      <c r="JL53" s="98"/>
      <c r="JM53" s="98"/>
      <c r="JN53" s="98"/>
      <c r="JO53" s="98"/>
      <c r="JP53" s="98"/>
      <c r="JQ53" s="98"/>
      <c r="JR53" s="98"/>
      <c r="JS53" s="98"/>
      <c r="JT53" s="98"/>
      <c r="JU53" s="98"/>
      <c r="JV53" s="98"/>
      <c r="JW53" s="98"/>
      <c r="JX53" s="98"/>
      <c r="JY53" s="98"/>
      <c r="JZ53" s="98"/>
      <c r="KA53" s="98"/>
      <c r="KB53" s="98"/>
      <c r="KC53" s="98"/>
      <c r="KD53" s="98"/>
      <c r="KE53" s="98"/>
      <c r="KF53" s="98"/>
      <c r="KG53" s="98"/>
      <c r="KH53" s="98"/>
      <c r="KI53" s="98"/>
      <c r="KJ53" s="98"/>
      <c r="KK53" s="98"/>
      <c r="KL53" s="98"/>
      <c r="KM53" s="98"/>
      <c r="KN53" s="98"/>
      <c r="KO53" s="98"/>
      <c r="KP53" s="98"/>
      <c r="KQ53" s="98"/>
      <c r="KR53" s="98"/>
      <c r="KS53" s="98"/>
      <c r="KT53" s="98"/>
      <c r="KU53" s="98"/>
      <c r="KV53" s="98"/>
      <c r="KW53" s="98"/>
      <c r="KX53" s="98"/>
      <c r="KY53" s="98"/>
      <c r="KZ53" s="98"/>
      <c r="LA53" s="98"/>
      <c r="LB53" s="98"/>
      <c r="LC53" s="98"/>
      <c r="LD53" s="98"/>
      <c r="LE53" s="98"/>
      <c r="LF53" s="98"/>
      <c r="LG53" s="98"/>
      <c r="LH53" s="98"/>
      <c r="LI53" s="98"/>
      <c r="LJ53" s="98"/>
      <c r="LK53" s="98"/>
      <c r="LL53" s="98"/>
      <c r="LM53" s="98"/>
      <c r="LN53" s="98"/>
      <c r="LO53" s="98"/>
      <c r="LP53" s="98"/>
      <c r="LQ53" s="98"/>
      <c r="LR53" s="98"/>
      <c r="LS53" s="98"/>
      <c r="LT53" s="98"/>
      <c r="LU53" s="98"/>
      <c r="LV53" s="98"/>
      <c r="LW53" s="98"/>
      <c r="LX53" s="98"/>
      <c r="LY53" s="98"/>
      <c r="LZ53" s="98"/>
      <c r="MA53" s="98"/>
      <c r="MB53" s="98"/>
      <c r="MC53" s="98"/>
      <c r="MD53" s="98"/>
      <c r="ME53" s="98"/>
      <c r="MF53" s="98"/>
      <c r="MG53" s="98"/>
      <c r="MH53" s="98"/>
      <c r="MI53" s="98"/>
      <c r="MJ53" s="98"/>
      <c r="MK53" s="98"/>
      <c r="ML53" s="98"/>
      <c r="MM53" s="98"/>
      <c r="MN53" s="98"/>
      <c r="MO53" s="98"/>
      <c r="MP53" s="98"/>
      <c r="MQ53" s="98"/>
      <c r="MR53" s="98"/>
      <c r="MS53" s="98"/>
      <c r="MT53" s="98"/>
      <c r="MU53" s="98"/>
      <c r="MV53" s="98"/>
      <c r="MW53" s="98"/>
      <c r="MX53" s="98"/>
      <c r="MY53" s="98"/>
      <c r="MZ53" s="98"/>
      <c r="NA53" s="98"/>
      <c r="NB53" s="98"/>
      <c r="NC53" s="98"/>
      <c r="ND53" s="98"/>
      <c r="NE53" s="98"/>
      <c r="NF53" s="98"/>
      <c r="NG53" s="98"/>
      <c r="NH53" s="98"/>
      <c r="NI53" s="98"/>
      <c r="NJ53" s="98"/>
    </row>
    <row r="54" spans="1:374" s="97" customFormat="1" ht="24.75" customHeight="1">
      <c r="A54" s="586" t="s">
        <v>71</v>
      </c>
      <c r="B54" s="587"/>
      <c r="C54" s="65"/>
      <c r="D54" s="65"/>
      <c r="E54" s="191">
        <f t="shared" si="24"/>
        <v>0</v>
      </c>
      <c r="F54" s="66"/>
      <c r="G54" s="66"/>
      <c r="H54" s="192">
        <f t="shared" si="25"/>
        <v>0</v>
      </c>
      <c r="I54" s="67">
        <v>3</v>
      </c>
      <c r="J54" s="67">
        <v>1</v>
      </c>
      <c r="K54" s="197">
        <f t="shared" si="26"/>
        <v>4</v>
      </c>
      <c r="L54" s="198">
        <f t="shared" si="12"/>
        <v>3</v>
      </c>
      <c r="M54" s="198">
        <f t="shared" si="13"/>
        <v>1</v>
      </c>
      <c r="N54" s="198">
        <f t="shared" si="14"/>
        <v>4</v>
      </c>
      <c r="O54" s="487"/>
      <c r="P54" s="488"/>
      <c r="Q54" s="488"/>
      <c r="R54" s="488"/>
      <c r="S54" s="488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98"/>
      <c r="AQ54" s="98"/>
      <c r="AR54" s="84"/>
      <c r="AS54" s="87" t="s">
        <v>283</v>
      </c>
      <c r="AT54" s="88" t="s">
        <v>299</v>
      </c>
      <c r="AU54" s="85"/>
      <c r="AV54" s="85"/>
      <c r="AW54" s="85"/>
      <c r="AX54" s="85"/>
      <c r="AY54" s="85"/>
      <c r="AZ54" s="85"/>
      <c r="BA54" s="85"/>
      <c r="BB54" s="85"/>
      <c r="BC54" s="85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  <c r="IW54" s="98"/>
      <c r="IX54" s="98"/>
      <c r="IY54" s="98"/>
      <c r="IZ54" s="98"/>
      <c r="JA54" s="98"/>
      <c r="JB54" s="98"/>
      <c r="JC54" s="98"/>
      <c r="JD54" s="98"/>
      <c r="JE54" s="98"/>
      <c r="JF54" s="98"/>
      <c r="JG54" s="98"/>
      <c r="JH54" s="98"/>
      <c r="JI54" s="98"/>
      <c r="JJ54" s="98"/>
      <c r="JK54" s="98"/>
      <c r="JL54" s="98"/>
      <c r="JM54" s="98"/>
      <c r="JN54" s="98"/>
      <c r="JO54" s="98"/>
      <c r="JP54" s="98"/>
      <c r="JQ54" s="98"/>
      <c r="JR54" s="98"/>
      <c r="JS54" s="98"/>
      <c r="JT54" s="98"/>
      <c r="JU54" s="98"/>
      <c r="JV54" s="98"/>
      <c r="JW54" s="98"/>
      <c r="JX54" s="98"/>
      <c r="JY54" s="98"/>
      <c r="JZ54" s="98"/>
      <c r="KA54" s="98"/>
      <c r="KB54" s="98"/>
      <c r="KC54" s="98"/>
      <c r="KD54" s="98"/>
      <c r="KE54" s="98"/>
      <c r="KF54" s="98"/>
      <c r="KG54" s="98"/>
      <c r="KH54" s="98"/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8"/>
      <c r="KU54" s="98"/>
      <c r="KV54" s="98"/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8"/>
      <c r="LJ54" s="98"/>
      <c r="LK54" s="98"/>
      <c r="LL54" s="98"/>
      <c r="LM54" s="98"/>
      <c r="LN54" s="98"/>
      <c r="LO54" s="98"/>
      <c r="LP54" s="98"/>
      <c r="LQ54" s="98"/>
      <c r="LR54" s="98"/>
      <c r="LS54" s="98"/>
      <c r="LT54" s="98"/>
      <c r="LU54" s="98"/>
      <c r="LV54" s="98"/>
      <c r="LW54" s="98"/>
      <c r="LX54" s="98"/>
      <c r="LY54" s="98"/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8"/>
      <c r="ML54" s="98"/>
      <c r="MM54" s="98"/>
      <c r="MN54" s="98"/>
      <c r="MO54" s="98"/>
      <c r="MP54" s="98"/>
      <c r="MQ54" s="98"/>
      <c r="MR54" s="98"/>
      <c r="MS54" s="98"/>
      <c r="MT54" s="98"/>
      <c r="MU54" s="98"/>
      <c r="MV54" s="98"/>
      <c r="MW54" s="98"/>
      <c r="MX54" s="98"/>
      <c r="MY54" s="98"/>
      <c r="MZ54" s="98"/>
      <c r="NA54" s="98"/>
      <c r="NB54" s="98"/>
      <c r="NC54" s="98"/>
      <c r="ND54" s="98"/>
      <c r="NE54" s="98"/>
      <c r="NF54" s="98"/>
      <c r="NG54" s="98"/>
      <c r="NH54" s="98"/>
      <c r="NI54" s="98"/>
      <c r="NJ54" s="98"/>
    </row>
    <row r="55" spans="1:374" s="97" customFormat="1" ht="24.75" customHeight="1">
      <c r="A55" s="586" t="s">
        <v>72</v>
      </c>
      <c r="B55" s="587"/>
      <c r="C55" s="65"/>
      <c r="D55" s="65"/>
      <c r="E55" s="191">
        <f t="shared" si="24"/>
        <v>0</v>
      </c>
      <c r="F55" s="66"/>
      <c r="G55" s="66">
        <v>2</v>
      </c>
      <c r="H55" s="192">
        <f t="shared" si="25"/>
        <v>2</v>
      </c>
      <c r="I55" s="67">
        <v>1</v>
      </c>
      <c r="J55" s="67"/>
      <c r="K55" s="197">
        <f t="shared" si="26"/>
        <v>1</v>
      </c>
      <c r="L55" s="198">
        <f t="shared" si="12"/>
        <v>1</v>
      </c>
      <c r="M55" s="198">
        <f t="shared" si="13"/>
        <v>2</v>
      </c>
      <c r="N55" s="198">
        <f t="shared" si="14"/>
        <v>3</v>
      </c>
      <c r="O55" s="487"/>
      <c r="P55" s="488"/>
      <c r="Q55" s="488"/>
      <c r="R55" s="488"/>
      <c r="S55" s="488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98"/>
      <c r="AQ55" s="98"/>
      <c r="AR55" s="84"/>
      <c r="AS55" s="87" t="s">
        <v>283</v>
      </c>
      <c r="AT55" s="88" t="s">
        <v>300</v>
      </c>
      <c r="AU55" s="85"/>
      <c r="AV55" s="85"/>
      <c r="AW55" s="85"/>
      <c r="AX55" s="85"/>
      <c r="AY55" s="85"/>
      <c r="AZ55" s="85"/>
      <c r="BA55" s="85"/>
      <c r="BB55" s="85"/>
      <c r="BC55" s="85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GI55" s="98"/>
      <c r="GJ55" s="98"/>
      <c r="GK55" s="98"/>
      <c r="GL55" s="98"/>
      <c r="GM55" s="98"/>
      <c r="GN55" s="98"/>
      <c r="GO55" s="98"/>
      <c r="GP55" s="98"/>
      <c r="GQ55" s="98"/>
      <c r="GR55" s="98"/>
      <c r="GS55" s="98"/>
      <c r="GT55" s="98"/>
      <c r="GU55" s="98"/>
      <c r="GV55" s="98"/>
      <c r="GW55" s="98"/>
      <c r="GX55" s="98"/>
      <c r="GY55" s="98"/>
      <c r="GZ55" s="98"/>
      <c r="HA55" s="98"/>
      <c r="HB55" s="98"/>
      <c r="HC55" s="98"/>
      <c r="HD55" s="98"/>
      <c r="HE55" s="98"/>
      <c r="HF55" s="98"/>
      <c r="HG55" s="98"/>
      <c r="HH55" s="98"/>
      <c r="HI55" s="98"/>
      <c r="HJ55" s="98"/>
      <c r="HK55" s="98"/>
      <c r="HL55" s="98"/>
      <c r="HM55" s="98"/>
      <c r="HN55" s="98"/>
      <c r="HO55" s="98"/>
      <c r="HP55" s="98"/>
      <c r="HQ55" s="98"/>
      <c r="HR55" s="98"/>
      <c r="HS55" s="98"/>
      <c r="HT55" s="98"/>
      <c r="HU55" s="98"/>
      <c r="HV55" s="98"/>
      <c r="HW55" s="98"/>
      <c r="HX55" s="98"/>
      <c r="HY55" s="98"/>
      <c r="HZ55" s="98"/>
      <c r="IA55" s="98"/>
      <c r="IB55" s="98"/>
      <c r="IC55" s="98"/>
      <c r="ID55" s="98"/>
      <c r="IE55" s="98"/>
      <c r="IF55" s="98"/>
      <c r="IG55" s="98"/>
      <c r="IH55" s="98"/>
      <c r="II55" s="98"/>
      <c r="IJ55" s="98"/>
      <c r="IK55" s="98"/>
      <c r="IL55" s="98"/>
      <c r="IM55" s="98"/>
      <c r="IN55" s="98"/>
      <c r="IO55" s="98"/>
      <c r="IP55" s="98"/>
      <c r="IQ55" s="98"/>
      <c r="IR55" s="98"/>
      <c r="IS55" s="98"/>
      <c r="IT55" s="98"/>
      <c r="IU55" s="98"/>
      <c r="IV55" s="98"/>
      <c r="IW55" s="98"/>
      <c r="IX55" s="98"/>
      <c r="IY55" s="98"/>
      <c r="IZ55" s="98"/>
      <c r="JA55" s="98"/>
      <c r="JB55" s="98"/>
      <c r="JC55" s="98"/>
      <c r="JD55" s="98"/>
      <c r="JE55" s="98"/>
      <c r="JF55" s="98"/>
      <c r="JG55" s="98"/>
      <c r="JH55" s="98"/>
      <c r="JI55" s="98"/>
      <c r="JJ55" s="98"/>
      <c r="JK55" s="98"/>
      <c r="JL55" s="98"/>
      <c r="JM55" s="98"/>
      <c r="JN55" s="98"/>
      <c r="JO55" s="98"/>
      <c r="JP55" s="98"/>
      <c r="JQ55" s="98"/>
      <c r="JR55" s="98"/>
      <c r="JS55" s="98"/>
      <c r="JT55" s="98"/>
      <c r="JU55" s="98"/>
      <c r="JV55" s="98"/>
      <c r="JW55" s="98"/>
      <c r="JX55" s="98"/>
      <c r="JY55" s="98"/>
      <c r="JZ55" s="98"/>
      <c r="KA55" s="98"/>
      <c r="KB55" s="98"/>
      <c r="KC55" s="98"/>
      <c r="KD55" s="98"/>
      <c r="KE55" s="98"/>
      <c r="KF55" s="98"/>
      <c r="KG55" s="98"/>
      <c r="KH55" s="98"/>
      <c r="KI55" s="98"/>
      <c r="KJ55" s="98"/>
      <c r="KK55" s="98"/>
      <c r="KL55" s="98"/>
      <c r="KM55" s="98"/>
      <c r="KN55" s="98"/>
      <c r="KO55" s="98"/>
      <c r="KP55" s="98"/>
      <c r="KQ55" s="98"/>
      <c r="KR55" s="98"/>
      <c r="KS55" s="98"/>
      <c r="KT55" s="98"/>
      <c r="KU55" s="98"/>
      <c r="KV55" s="98"/>
      <c r="KW55" s="98"/>
      <c r="KX55" s="98"/>
      <c r="KY55" s="98"/>
      <c r="KZ55" s="98"/>
      <c r="LA55" s="98"/>
      <c r="LB55" s="98"/>
      <c r="LC55" s="98"/>
      <c r="LD55" s="98"/>
      <c r="LE55" s="98"/>
      <c r="LF55" s="98"/>
      <c r="LG55" s="98"/>
      <c r="LH55" s="98"/>
      <c r="LI55" s="98"/>
      <c r="LJ55" s="98"/>
      <c r="LK55" s="98"/>
      <c r="LL55" s="98"/>
      <c r="LM55" s="98"/>
      <c r="LN55" s="98"/>
      <c r="LO55" s="98"/>
      <c r="LP55" s="98"/>
      <c r="LQ55" s="98"/>
      <c r="LR55" s="98"/>
      <c r="LS55" s="98"/>
      <c r="LT55" s="98"/>
      <c r="LU55" s="98"/>
      <c r="LV55" s="98"/>
      <c r="LW55" s="98"/>
      <c r="LX55" s="98"/>
      <c r="LY55" s="98"/>
      <c r="LZ55" s="98"/>
      <c r="MA55" s="98"/>
      <c r="MB55" s="98"/>
      <c r="MC55" s="98"/>
      <c r="MD55" s="98"/>
      <c r="ME55" s="98"/>
      <c r="MF55" s="98"/>
      <c r="MG55" s="98"/>
      <c r="MH55" s="98"/>
      <c r="MI55" s="98"/>
      <c r="MJ55" s="98"/>
      <c r="MK55" s="98"/>
      <c r="ML55" s="98"/>
      <c r="MM55" s="98"/>
      <c r="MN55" s="98"/>
      <c r="MO55" s="98"/>
      <c r="MP55" s="98"/>
      <c r="MQ55" s="98"/>
      <c r="MR55" s="98"/>
      <c r="MS55" s="98"/>
      <c r="MT55" s="98"/>
      <c r="MU55" s="98"/>
      <c r="MV55" s="98"/>
      <c r="MW55" s="98"/>
      <c r="MX55" s="98"/>
      <c r="MY55" s="98"/>
      <c r="MZ55" s="98"/>
      <c r="NA55" s="98"/>
      <c r="NB55" s="98"/>
      <c r="NC55" s="98"/>
      <c r="ND55" s="98"/>
      <c r="NE55" s="98"/>
      <c r="NF55" s="98"/>
      <c r="NG55" s="98"/>
      <c r="NH55" s="98"/>
      <c r="NI55" s="98"/>
      <c r="NJ55" s="98"/>
    </row>
    <row r="56" spans="1:374" s="97" customFormat="1" ht="24.75" customHeight="1">
      <c r="A56" s="586" t="s">
        <v>73</v>
      </c>
      <c r="B56" s="587"/>
      <c r="C56" s="65"/>
      <c r="D56" s="65"/>
      <c r="E56" s="191">
        <f t="shared" si="24"/>
        <v>0</v>
      </c>
      <c r="F56" s="66"/>
      <c r="G56" s="66"/>
      <c r="H56" s="192">
        <f t="shared" si="25"/>
        <v>0</v>
      </c>
      <c r="I56" s="67"/>
      <c r="J56" s="67"/>
      <c r="K56" s="197">
        <f t="shared" si="26"/>
        <v>0</v>
      </c>
      <c r="L56" s="198">
        <f t="shared" si="12"/>
        <v>0</v>
      </c>
      <c r="M56" s="198">
        <f t="shared" si="13"/>
        <v>0</v>
      </c>
      <c r="N56" s="198">
        <f t="shared" si="14"/>
        <v>0</v>
      </c>
      <c r="O56" s="487"/>
      <c r="P56" s="488"/>
      <c r="Q56" s="488"/>
      <c r="R56" s="488"/>
      <c r="S56" s="488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98"/>
      <c r="AQ56" s="98"/>
      <c r="AR56" s="86"/>
      <c r="AS56" s="87" t="s">
        <v>283</v>
      </c>
      <c r="AT56" s="88" t="s">
        <v>301</v>
      </c>
      <c r="AU56" s="85"/>
      <c r="AV56" s="85"/>
      <c r="AW56" s="85"/>
      <c r="AX56" s="85"/>
      <c r="AY56" s="85"/>
      <c r="AZ56" s="85"/>
      <c r="BA56" s="85"/>
      <c r="BB56" s="85"/>
      <c r="BC56" s="85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  <c r="GK56" s="98"/>
      <c r="GL56" s="98"/>
      <c r="GM56" s="98"/>
      <c r="GN56" s="98"/>
      <c r="GO56" s="98"/>
      <c r="GP56" s="98"/>
      <c r="GQ56" s="98"/>
      <c r="GR56" s="98"/>
      <c r="GS56" s="98"/>
      <c r="GT56" s="98"/>
      <c r="GU56" s="98"/>
      <c r="GV56" s="98"/>
      <c r="GW56" s="98"/>
      <c r="GX56" s="98"/>
      <c r="GY56" s="98"/>
      <c r="GZ56" s="98"/>
      <c r="HA56" s="98"/>
      <c r="HB56" s="98"/>
      <c r="HC56" s="98"/>
      <c r="HD56" s="98"/>
      <c r="HE56" s="98"/>
      <c r="HF56" s="98"/>
      <c r="HG56" s="98"/>
      <c r="HH56" s="98"/>
      <c r="HI56" s="98"/>
      <c r="HJ56" s="98"/>
      <c r="HK56" s="98"/>
      <c r="HL56" s="98"/>
      <c r="HM56" s="98"/>
      <c r="HN56" s="98"/>
      <c r="HO56" s="98"/>
      <c r="HP56" s="98"/>
      <c r="HQ56" s="98"/>
      <c r="HR56" s="98"/>
      <c r="HS56" s="98"/>
      <c r="HT56" s="98"/>
      <c r="HU56" s="98"/>
      <c r="HV56" s="98"/>
      <c r="HW56" s="98"/>
      <c r="HX56" s="98"/>
      <c r="HY56" s="98"/>
      <c r="HZ56" s="98"/>
      <c r="IA56" s="98"/>
      <c r="IB56" s="98"/>
      <c r="IC56" s="98"/>
      <c r="ID56" s="98"/>
      <c r="IE56" s="98"/>
      <c r="IF56" s="98"/>
      <c r="IG56" s="98"/>
      <c r="IH56" s="98"/>
      <c r="II56" s="98"/>
      <c r="IJ56" s="98"/>
      <c r="IK56" s="98"/>
      <c r="IL56" s="98"/>
      <c r="IM56" s="98"/>
      <c r="IN56" s="98"/>
      <c r="IO56" s="98"/>
      <c r="IP56" s="98"/>
      <c r="IQ56" s="98"/>
      <c r="IR56" s="98"/>
      <c r="IS56" s="98"/>
      <c r="IT56" s="98"/>
      <c r="IU56" s="98"/>
      <c r="IV56" s="98"/>
      <c r="IW56" s="98"/>
      <c r="IX56" s="98"/>
      <c r="IY56" s="98"/>
      <c r="IZ56" s="98"/>
      <c r="JA56" s="98"/>
      <c r="JB56" s="98"/>
      <c r="JC56" s="98"/>
      <c r="JD56" s="98"/>
      <c r="JE56" s="98"/>
      <c r="JF56" s="98"/>
      <c r="JG56" s="98"/>
      <c r="JH56" s="98"/>
      <c r="JI56" s="98"/>
      <c r="JJ56" s="98"/>
      <c r="JK56" s="98"/>
      <c r="JL56" s="98"/>
      <c r="JM56" s="98"/>
      <c r="JN56" s="98"/>
      <c r="JO56" s="98"/>
      <c r="JP56" s="98"/>
      <c r="JQ56" s="98"/>
      <c r="JR56" s="98"/>
      <c r="JS56" s="98"/>
      <c r="JT56" s="98"/>
      <c r="JU56" s="98"/>
      <c r="JV56" s="98"/>
      <c r="JW56" s="98"/>
      <c r="JX56" s="98"/>
      <c r="JY56" s="98"/>
      <c r="JZ56" s="98"/>
      <c r="KA56" s="98"/>
      <c r="KB56" s="98"/>
      <c r="KC56" s="98"/>
      <c r="KD56" s="98"/>
      <c r="KE56" s="98"/>
      <c r="KF56" s="98"/>
      <c r="KG56" s="98"/>
      <c r="KH56" s="98"/>
      <c r="KI56" s="98"/>
      <c r="KJ56" s="98"/>
      <c r="KK56" s="98"/>
      <c r="KL56" s="98"/>
      <c r="KM56" s="98"/>
      <c r="KN56" s="98"/>
      <c r="KO56" s="98"/>
      <c r="KP56" s="98"/>
      <c r="KQ56" s="98"/>
      <c r="KR56" s="98"/>
      <c r="KS56" s="98"/>
      <c r="KT56" s="98"/>
      <c r="KU56" s="98"/>
      <c r="KV56" s="98"/>
      <c r="KW56" s="98"/>
      <c r="KX56" s="98"/>
      <c r="KY56" s="98"/>
      <c r="KZ56" s="98"/>
      <c r="LA56" s="98"/>
      <c r="LB56" s="98"/>
      <c r="LC56" s="98"/>
      <c r="LD56" s="98"/>
      <c r="LE56" s="98"/>
      <c r="LF56" s="98"/>
      <c r="LG56" s="98"/>
      <c r="LH56" s="98"/>
      <c r="LI56" s="98"/>
      <c r="LJ56" s="98"/>
      <c r="LK56" s="98"/>
      <c r="LL56" s="98"/>
      <c r="LM56" s="98"/>
      <c r="LN56" s="98"/>
      <c r="LO56" s="98"/>
      <c r="LP56" s="98"/>
      <c r="LQ56" s="98"/>
      <c r="LR56" s="98"/>
      <c r="LS56" s="98"/>
      <c r="LT56" s="98"/>
      <c r="LU56" s="98"/>
      <c r="LV56" s="98"/>
      <c r="LW56" s="98"/>
      <c r="LX56" s="98"/>
      <c r="LY56" s="98"/>
      <c r="LZ56" s="98"/>
      <c r="MA56" s="98"/>
      <c r="MB56" s="98"/>
      <c r="MC56" s="98"/>
      <c r="MD56" s="98"/>
      <c r="ME56" s="98"/>
      <c r="MF56" s="98"/>
      <c r="MG56" s="98"/>
      <c r="MH56" s="98"/>
      <c r="MI56" s="98"/>
      <c r="MJ56" s="98"/>
      <c r="MK56" s="98"/>
      <c r="ML56" s="98"/>
      <c r="MM56" s="98"/>
      <c r="MN56" s="98"/>
      <c r="MO56" s="98"/>
      <c r="MP56" s="98"/>
      <c r="MQ56" s="98"/>
      <c r="MR56" s="98"/>
      <c r="MS56" s="98"/>
      <c r="MT56" s="98"/>
      <c r="MU56" s="98"/>
      <c r="MV56" s="98"/>
      <c r="MW56" s="98"/>
      <c r="MX56" s="98"/>
      <c r="MY56" s="98"/>
      <c r="MZ56" s="98"/>
      <c r="NA56" s="98"/>
      <c r="NB56" s="98"/>
      <c r="NC56" s="98"/>
      <c r="ND56" s="98"/>
      <c r="NE56" s="98"/>
      <c r="NF56" s="98"/>
      <c r="NG56" s="98"/>
      <c r="NH56" s="98"/>
      <c r="NI56" s="98"/>
      <c r="NJ56" s="98"/>
    </row>
    <row r="57" spans="1:374" s="97" customFormat="1" ht="24.75" customHeight="1">
      <c r="A57" s="586" t="s">
        <v>74</v>
      </c>
      <c r="B57" s="587"/>
      <c r="C57" s="201"/>
      <c r="D57" s="201"/>
      <c r="E57" s="204">
        <f t="shared" si="24"/>
        <v>0</v>
      </c>
      <c r="F57" s="204"/>
      <c r="G57" s="204"/>
      <c r="H57" s="202">
        <f t="shared" si="25"/>
        <v>0</v>
      </c>
      <c r="I57" s="67">
        <v>1</v>
      </c>
      <c r="J57" s="67">
        <v>1</v>
      </c>
      <c r="K57" s="197">
        <f t="shared" si="26"/>
        <v>2</v>
      </c>
      <c r="L57" s="198">
        <f t="shared" si="12"/>
        <v>1</v>
      </c>
      <c r="M57" s="198">
        <f t="shared" si="13"/>
        <v>1</v>
      </c>
      <c r="N57" s="198">
        <f t="shared" si="14"/>
        <v>2</v>
      </c>
      <c r="O57" s="487"/>
      <c r="P57" s="488"/>
      <c r="Q57" s="488"/>
      <c r="R57" s="488"/>
      <c r="S57" s="488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98"/>
      <c r="AQ57" s="98"/>
      <c r="AR57" s="86"/>
      <c r="AS57" s="87" t="s">
        <v>283</v>
      </c>
      <c r="AT57" s="88" t="s">
        <v>302</v>
      </c>
      <c r="AU57" s="85"/>
      <c r="AV57" s="85"/>
      <c r="AW57" s="85"/>
      <c r="AX57" s="85"/>
      <c r="AY57" s="85"/>
      <c r="AZ57" s="85"/>
      <c r="BA57" s="85"/>
      <c r="BB57" s="85"/>
      <c r="BC57" s="85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98"/>
      <c r="GT57" s="98"/>
      <c r="GU57" s="98"/>
      <c r="GV57" s="98"/>
      <c r="GW57" s="98"/>
      <c r="GX57" s="98"/>
      <c r="GY57" s="98"/>
      <c r="GZ57" s="98"/>
      <c r="HA57" s="98"/>
      <c r="HB57" s="98"/>
      <c r="HC57" s="98"/>
      <c r="HD57" s="98"/>
      <c r="HE57" s="98"/>
      <c r="HF57" s="98"/>
      <c r="HG57" s="98"/>
      <c r="HH57" s="98"/>
      <c r="HI57" s="98"/>
      <c r="HJ57" s="98"/>
      <c r="HK57" s="98"/>
      <c r="HL57" s="98"/>
      <c r="HM57" s="98"/>
      <c r="HN57" s="98"/>
      <c r="HO57" s="98"/>
      <c r="HP57" s="98"/>
      <c r="HQ57" s="98"/>
      <c r="HR57" s="98"/>
      <c r="HS57" s="98"/>
      <c r="HT57" s="98"/>
      <c r="HU57" s="98"/>
      <c r="HV57" s="98"/>
      <c r="HW57" s="98"/>
      <c r="HX57" s="98"/>
      <c r="HY57" s="98"/>
      <c r="HZ57" s="98"/>
      <c r="IA57" s="98"/>
      <c r="IB57" s="98"/>
      <c r="IC57" s="98"/>
      <c r="ID57" s="98"/>
      <c r="IE57" s="98"/>
      <c r="IF57" s="98"/>
      <c r="IG57" s="98"/>
      <c r="IH57" s="98"/>
      <c r="II57" s="98"/>
      <c r="IJ57" s="98"/>
      <c r="IK57" s="98"/>
      <c r="IL57" s="98"/>
      <c r="IM57" s="98"/>
      <c r="IN57" s="98"/>
      <c r="IO57" s="98"/>
      <c r="IP57" s="98"/>
      <c r="IQ57" s="98"/>
      <c r="IR57" s="98"/>
      <c r="IS57" s="98"/>
      <c r="IT57" s="98"/>
      <c r="IU57" s="98"/>
      <c r="IV57" s="98"/>
      <c r="IW57" s="98"/>
      <c r="IX57" s="98"/>
      <c r="IY57" s="98"/>
      <c r="IZ57" s="98"/>
      <c r="JA57" s="98"/>
      <c r="JB57" s="98"/>
      <c r="JC57" s="98"/>
      <c r="JD57" s="98"/>
      <c r="JE57" s="98"/>
      <c r="JF57" s="98"/>
      <c r="JG57" s="98"/>
      <c r="JH57" s="98"/>
      <c r="JI57" s="98"/>
      <c r="JJ57" s="98"/>
      <c r="JK57" s="98"/>
      <c r="JL57" s="98"/>
      <c r="JM57" s="98"/>
      <c r="JN57" s="98"/>
      <c r="JO57" s="98"/>
      <c r="JP57" s="98"/>
      <c r="JQ57" s="98"/>
      <c r="JR57" s="98"/>
      <c r="JS57" s="98"/>
      <c r="JT57" s="98"/>
      <c r="JU57" s="98"/>
      <c r="JV57" s="98"/>
      <c r="JW57" s="98"/>
      <c r="JX57" s="98"/>
      <c r="JY57" s="98"/>
      <c r="JZ57" s="98"/>
      <c r="KA57" s="98"/>
      <c r="KB57" s="98"/>
      <c r="KC57" s="98"/>
      <c r="KD57" s="98"/>
      <c r="KE57" s="98"/>
      <c r="KF57" s="98"/>
      <c r="KG57" s="98"/>
      <c r="KH57" s="98"/>
      <c r="KI57" s="98"/>
      <c r="KJ57" s="98"/>
      <c r="KK57" s="98"/>
      <c r="KL57" s="98"/>
      <c r="KM57" s="98"/>
      <c r="KN57" s="98"/>
      <c r="KO57" s="98"/>
      <c r="KP57" s="98"/>
      <c r="KQ57" s="98"/>
      <c r="KR57" s="98"/>
      <c r="KS57" s="98"/>
      <c r="KT57" s="98"/>
      <c r="KU57" s="98"/>
      <c r="KV57" s="98"/>
      <c r="KW57" s="98"/>
      <c r="KX57" s="98"/>
      <c r="KY57" s="98"/>
      <c r="KZ57" s="98"/>
      <c r="LA57" s="98"/>
      <c r="LB57" s="98"/>
      <c r="LC57" s="98"/>
      <c r="LD57" s="98"/>
      <c r="LE57" s="98"/>
      <c r="LF57" s="98"/>
      <c r="LG57" s="98"/>
      <c r="LH57" s="98"/>
      <c r="LI57" s="98"/>
      <c r="LJ57" s="98"/>
      <c r="LK57" s="98"/>
      <c r="LL57" s="98"/>
      <c r="LM57" s="98"/>
      <c r="LN57" s="98"/>
      <c r="LO57" s="98"/>
      <c r="LP57" s="98"/>
      <c r="LQ57" s="98"/>
      <c r="LR57" s="98"/>
      <c r="LS57" s="98"/>
      <c r="LT57" s="98"/>
      <c r="LU57" s="98"/>
      <c r="LV57" s="98"/>
      <c r="LW57" s="98"/>
      <c r="LX57" s="98"/>
      <c r="LY57" s="98"/>
      <c r="LZ57" s="98"/>
      <c r="MA57" s="98"/>
      <c r="MB57" s="98"/>
      <c r="MC57" s="98"/>
      <c r="MD57" s="98"/>
      <c r="ME57" s="98"/>
      <c r="MF57" s="98"/>
      <c r="MG57" s="98"/>
      <c r="MH57" s="98"/>
      <c r="MI57" s="98"/>
      <c r="MJ57" s="98"/>
      <c r="MK57" s="98"/>
      <c r="ML57" s="98"/>
      <c r="MM57" s="98"/>
      <c r="MN57" s="98"/>
      <c r="MO57" s="98"/>
      <c r="MP57" s="98"/>
      <c r="MQ57" s="98"/>
      <c r="MR57" s="98"/>
      <c r="MS57" s="98"/>
      <c r="MT57" s="98"/>
      <c r="MU57" s="98"/>
      <c r="MV57" s="98"/>
      <c r="MW57" s="98"/>
      <c r="MX57" s="98"/>
      <c r="MY57" s="98"/>
      <c r="MZ57" s="98"/>
      <c r="NA57" s="98"/>
      <c r="NB57" s="98"/>
      <c r="NC57" s="98"/>
      <c r="ND57" s="98"/>
      <c r="NE57" s="98"/>
      <c r="NF57" s="98"/>
      <c r="NG57" s="98"/>
      <c r="NH57" s="98"/>
      <c r="NI57" s="98"/>
      <c r="NJ57" s="98"/>
    </row>
    <row r="58" spans="1:374" s="97" customFormat="1" ht="24.75" customHeight="1">
      <c r="A58" s="586" t="s">
        <v>75</v>
      </c>
      <c r="B58" s="587"/>
      <c r="C58" s="201"/>
      <c r="D58" s="201"/>
      <c r="E58" s="204">
        <f t="shared" si="24"/>
        <v>0</v>
      </c>
      <c r="F58" s="205"/>
      <c r="G58" s="206"/>
      <c r="H58" s="207">
        <f t="shared" si="25"/>
        <v>0</v>
      </c>
      <c r="I58" s="67"/>
      <c r="J58" s="67"/>
      <c r="K58" s="197">
        <f t="shared" si="26"/>
        <v>0</v>
      </c>
      <c r="L58" s="198">
        <f t="shared" si="12"/>
        <v>0</v>
      </c>
      <c r="M58" s="198">
        <f t="shared" si="13"/>
        <v>0</v>
      </c>
      <c r="N58" s="198">
        <f t="shared" si="14"/>
        <v>0</v>
      </c>
      <c r="O58" s="487"/>
      <c r="P58" s="488"/>
      <c r="Q58" s="488"/>
      <c r="R58" s="488"/>
      <c r="S58" s="488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98"/>
      <c r="AQ58" s="98"/>
      <c r="AR58" s="86"/>
      <c r="AS58" s="87" t="s">
        <v>283</v>
      </c>
      <c r="AT58" s="88" t="s">
        <v>303</v>
      </c>
      <c r="AU58" s="85"/>
      <c r="AV58" s="85"/>
      <c r="AW58" s="85"/>
      <c r="AX58" s="85"/>
      <c r="AY58" s="85"/>
      <c r="AZ58" s="85"/>
      <c r="BA58" s="85"/>
      <c r="BB58" s="85"/>
      <c r="BC58" s="85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  <c r="GT58" s="98"/>
      <c r="GU58" s="98"/>
      <c r="GV58" s="98"/>
      <c r="GW58" s="98"/>
      <c r="GX58" s="98"/>
      <c r="GY58" s="98"/>
      <c r="GZ58" s="98"/>
      <c r="HA58" s="98"/>
      <c r="HB58" s="98"/>
      <c r="HC58" s="98"/>
      <c r="HD58" s="98"/>
      <c r="HE58" s="98"/>
      <c r="HF58" s="98"/>
      <c r="HG58" s="98"/>
      <c r="HH58" s="98"/>
      <c r="HI58" s="98"/>
      <c r="HJ58" s="98"/>
      <c r="HK58" s="98"/>
      <c r="HL58" s="98"/>
      <c r="HM58" s="98"/>
      <c r="HN58" s="98"/>
      <c r="HO58" s="98"/>
      <c r="HP58" s="98"/>
      <c r="HQ58" s="98"/>
      <c r="HR58" s="98"/>
      <c r="HS58" s="98"/>
      <c r="HT58" s="98"/>
      <c r="HU58" s="98"/>
      <c r="HV58" s="98"/>
      <c r="HW58" s="98"/>
      <c r="HX58" s="98"/>
      <c r="HY58" s="98"/>
      <c r="HZ58" s="98"/>
      <c r="IA58" s="98"/>
      <c r="IB58" s="98"/>
      <c r="IC58" s="98"/>
      <c r="ID58" s="98"/>
      <c r="IE58" s="98"/>
      <c r="IF58" s="98"/>
      <c r="IG58" s="98"/>
      <c r="IH58" s="98"/>
      <c r="II58" s="98"/>
      <c r="IJ58" s="98"/>
      <c r="IK58" s="98"/>
      <c r="IL58" s="98"/>
      <c r="IM58" s="98"/>
      <c r="IN58" s="98"/>
      <c r="IO58" s="98"/>
      <c r="IP58" s="98"/>
      <c r="IQ58" s="98"/>
      <c r="IR58" s="98"/>
      <c r="IS58" s="98"/>
      <c r="IT58" s="98"/>
      <c r="IU58" s="98"/>
      <c r="IV58" s="98"/>
      <c r="IW58" s="98"/>
      <c r="IX58" s="98"/>
      <c r="IY58" s="98"/>
      <c r="IZ58" s="98"/>
      <c r="JA58" s="98"/>
      <c r="JB58" s="98"/>
      <c r="JC58" s="98"/>
      <c r="JD58" s="98"/>
      <c r="JE58" s="98"/>
      <c r="JF58" s="98"/>
      <c r="JG58" s="98"/>
      <c r="JH58" s="98"/>
      <c r="JI58" s="98"/>
      <c r="JJ58" s="98"/>
      <c r="JK58" s="98"/>
      <c r="JL58" s="98"/>
      <c r="JM58" s="98"/>
      <c r="JN58" s="98"/>
      <c r="JO58" s="98"/>
      <c r="JP58" s="98"/>
      <c r="JQ58" s="98"/>
      <c r="JR58" s="98"/>
      <c r="JS58" s="98"/>
      <c r="JT58" s="98"/>
      <c r="JU58" s="98"/>
      <c r="JV58" s="98"/>
      <c r="JW58" s="98"/>
      <c r="JX58" s="98"/>
      <c r="JY58" s="98"/>
      <c r="JZ58" s="98"/>
      <c r="KA58" s="98"/>
      <c r="KB58" s="98"/>
      <c r="KC58" s="98"/>
      <c r="KD58" s="98"/>
      <c r="KE58" s="98"/>
      <c r="KF58" s="98"/>
      <c r="KG58" s="98"/>
      <c r="KH58" s="98"/>
      <c r="KI58" s="98"/>
      <c r="KJ58" s="98"/>
      <c r="KK58" s="98"/>
      <c r="KL58" s="98"/>
      <c r="KM58" s="98"/>
      <c r="KN58" s="98"/>
      <c r="KO58" s="98"/>
      <c r="KP58" s="98"/>
      <c r="KQ58" s="98"/>
      <c r="KR58" s="98"/>
      <c r="KS58" s="98"/>
      <c r="KT58" s="98"/>
      <c r="KU58" s="98"/>
      <c r="KV58" s="98"/>
      <c r="KW58" s="98"/>
      <c r="KX58" s="98"/>
      <c r="KY58" s="98"/>
      <c r="KZ58" s="98"/>
      <c r="LA58" s="98"/>
      <c r="LB58" s="98"/>
      <c r="LC58" s="98"/>
      <c r="LD58" s="98"/>
      <c r="LE58" s="98"/>
      <c r="LF58" s="98"/>
      <c r="LG58" s="98"/>
      <c r="LH58" s="98"/>
      <c r="LI58" s="98"/>
      <c r="LJ58" s="98"/>
      <c r="LK58" s="98"/>
      <c r="LL58" s="98"/>
      <c r="LM58" s="98"/>
      <c r="LN58" s="98"/>
      <c r="LO58" s="98"/>
      <c r="LP58" s="98"/>
      <c r="LQ58" s="98"/>
      <c r="LR58" s="98"/>
      <c r="LS58" s="98"/>
      <c r="LT58" s="98"/>
      <c r="LU58" s="98"/>
      <c r="LV58" s="98"/>
      <c r="LW58" s="98"/>
      <c r="LX58" s="98"/>
      <c r="LY58" s="98"/>
      <c r="LZ58" s="98"/>
      <c r="MA58" s="98"/>
      <c r="MB58" s="98"/>
      <c r="MC58" s="98"/>
      <c r="MD58" s="98"/>
      <c r="ME58" s="98"/>
      <c r="MF58" s="98"/>
      <c r="MG58" s="98"/>
      <c r="MH58" s="98"/>
      <c r="MI58" s="98"/>
      <c r="MJ58" s="98"/>
      <c r="MK58" s="98"/>
      <c r="ML58" s="98"/>
      <c r="MM58" s="98"/>
      <c r="MN58" s="98"/>
      <c r="MO58" s="98"/>
      <c r="MP58" s="98"/>
      <c r="MQ58" s="98"/>
      <c r="MR58" s="98"/>
      <c r="MS58" s="98"/>
      <c r="MT58" s="98"/>
      <c r="MU58" s="98"/>
      <c r="MV58" s="98"/>
      <c r="MW58" s="98"/>
      <c r="MX58" s="98"/>
      <c r="MY58" s="98"/>
      <c r="MZ58" s="98"/>
      <c r="NA58" s="98"/>
      <c r="NB58" s="98"/>
      <c r="NC58" s="98"/>
      <c r="ND58" s="98"/>
      <c r="NE58" s="98"/>
      <c r="NF58" s="98"/>
      <c r="NG58" s="98"/>
      <c r="NH58" s="98"/>
      <c r="NI58" s="98"/>
      <c r="NJ58" s="98"/>
    </row>
    <row r="59" spans="1:374" s="97" customFormat="1" ht="24.75" customHeight="1">
      <c r="A59" s="586" t="s">
        <v>76</v>
      </c>
      <c r="B59" s="587"/>
      <c r="C59" s="208"/>
      <c r="D59" s="208"/>
      <c r="E59" s="209">
        <f t="shared" si="24"/>
        <v>0</v>
      </c>
      <c r="F59" s="210"/>
      <c r="G59" s="210"/>
      <c r="H59" s="209">
        <f t="shared" si="25"/>
        <v>0</v>
      </c>
      <c r="I59" s="67">
        <v>17</v>
      </c>
      <c r="J59" s="67">
        <v>17</v>
      </c>
      <c r="K59" s="197">
        <f t="shared" si="26"/>
        <v>34</v>
      </c>
      <c r="L59" s="198">
        <f t="shared" si="12"/>
        <v>17</v>
      </c>
      <c r="M59" s="198">
        <f t="shared" si="13"/>
        <v>17</v>
      </c>
      <c r="N59" s="198">
        <f t="shared" si="14"/>
        <v>34</v>
      </c>
      <c r="O59" s="487"/>
      <c r="P59" s="488"/>
      <c r="Q59" s="488"/>
      <c r="R59" s="488"/>
      <c r="S59" s="488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98"/>
      <c r="AQ59" s="98"/>
      <c r="AR59" s="86"/>
      <c r="AS59" s="87" t="s">
        <v>283</v>
      </c>
      <c r="AT59" s="88" t="s">
        <v>304</v>
      </c>
      <c r="AU59" s="85"/>
      <c r="AV59" s="85"/>
      <c r="AW59" s="85"/>
      <c r="AX59" s="85"/>
      <c r="AY59" s="85"/>
      <c r="AZ59" s="85"/>
      <c r="BA59" s="85"/>
      <c r="BB59" s="85"/>
      <c r="BC59" s="85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8"/>
      <c r="IQ59" s="98"/>
      <c r="IR59" s="98"/>
      <c r="IS59" s="98"/>
      <c r="IT59" s="98"/>
      <c r="IU59" s="98"/>
      <c r="IV59" s="98"/>
      <c r="IW59" s="98"/>
      <c r="IX59" s="98"/>
      <c r="IY59" s="98"/>
      <c r="IZ59" s="98"/>
      <c r="JA59" s="98"/>
      <c r="JB59" s="98"/>
      <c r="JC59" s="98"/>
      <c r="JD59" s="98"/>
      <c r="JE59" s="98"/>
      <c r="JF59" s="98"/>
      <c r="JG59" s="98"/>
      <c r="JH59" s="98"/>
      <c r="JI59" s="98"/>
      <c r="JJ59" s="98"/>
      <c r="JK59" s="98"/>
      <c r="JL59" s="98"/>
      <c r="JM59" s="98"/>
      <c r="JN59" s="98"/>
      <c r="JO59" s="98"/>
      <c r="JP59" s="98"/>
      <c r="JQ59" s="98"/>
      <c r="JR59" s="98"/>
      <c r="JS59" s="98"/>
      <c r="JT59" s="98"/>
      <c r="JU59" s="98"/>
      <c r="JV59" s="98"/>
      <c r="JW59" s="98"/>
      <c r="JX59" s="98"/>
      <c r="JY59" s="98"/>
      <c r="JZ59" s="98"/>
      <c r="KA59" s="98"/>
      <c r="KB59" s="98"/>
      <c r="KC59" s="98"/>
      <c r="KD59" s="98"/>
      <c r="KE59" s="98"/>
      <c r="KF59" s="98"/>
      <c r="KG59" s="98"/>
      <c r="KH59" s="98"/>
      <c r="KI59" s="98"/>
      <c r="KJ59" s="98"/>
      <c r="KK59" s="98"/>
      <c r="KL59" s="98"/>
      <c r="KM59" s="98"/>
      <c r="KN59" s="98"/>
      <c r="KO59" s="98"/>
      <c r="KP59" s="98"/>
      <c r="KQ59" s="98"/>
      <c r="KR59" s="98"/>
      <c r="KS59" s="98"/>
      <c r="KT59" s="98"/>
      <c r="KU59" s="98"/>
      <c r="KV59" s="98"/>
      <c r="KW59" s="98"/>
      <c r="KX59" s="98"/>
      <c r="KY59" s="98"/>
      <c r="KZ59" s="98"/>
      <c r="LA59" s="98"/>
      <c r="LB59" s="98"/>
      <c r="LC59" s="98"/>
      <c r="LD59" s="98"/>
      <c r="LE59" s="98"/>
      <c r="LF59" s="98"/>
      <c r="LG59" s="98"/>
      <c r="LH59" s="98"/>
      <c r="LI59" s="98"/>
      <c r="LJ59" s="98"/>
      <c r="LK59" s="98"/>
      <c r="LL59" s="98"/>
      <c r="LM59" s="98"/>
      <c r="LN59" s="98"/>
      <c r="LO59" s="98"/>
      <c r="LP59" s="98"/>
      <c r="LQ59" s="98"/>
      <c r="LR59" s="98"/>
      <c r="LS59" s="98"/>
      <c r="LT59" s="98"/>
      <c r="LU59" s="98"/>
      <c r="LV59" s="98"/>
      <c r="LW59" s="98"/>
      <c r="LX59" s="98"/>
      <c r="LY59" s="98"/>
      <c r="LZ59" s="98"/>
      <c r="MA59" s="98"/>
      <c r="MB59" s="98"/>
      <c r="MC59" s="98"/>
      <c r="MD59" s="98"/>
      <c r="ME59" s="98"/>
      <c r="MF59" s="98"/>
      <c r="MG59" s="98"/>
      <c r="MH59" s="98"/>
      <c r="MI59" s="98"/>
      <c r="MJ59" s="98"/>
      <c r="MK59" s="98"/>
      <c r="ML59" s="98"/>
      <c r="MM59" s="98"/>
      <c r="MN59" s="98"/>
      <c r="MO59" s="98"/>
      <c r="MP59" s="98"/>
      <c r="MQ59" s="98"/>
      <c r="MR59" s="98"/>
      <c r="MS59" s="98"/>
      <c r="MT59" s="98"/>
      <c r="MU59" s="98"/>
      <c r="MV59" s="98"/>
      <c r="MW59" s="98"/>
      <c r="MX59" s="98"/>
      <c r="MY59" s="98"/>
      <c r="MZ59" s="98"/>
      <c r="NA59" s="98"/>
      <c r="NB59" s="98"/>
      <c r="NC59" s="98"/>
      <c r="ND59" s="98"/>
      <c r="NE59" s="98"/>
      <c r="NF59" s="98"/>
      <c r="NG59" s="98"/>
      <c r="NH59" s="98"/>
      <c r="NI59" s="98"/>
      <c r="NJ59" s="98"/>
    </row>
    <row r="60" spans="1:374" s="97" customFormat="1" ht="21" customHeight="1">
      <c r="A60" s="592" t="s">
        <v>77</v>
      </c>
      <c r="B60" s="593"/>
      <c r="C60" s="196">
        <f>SUM(C61:C68)</f>
        <v>0</v>
      </c>
      <c r="D60" s="196">
        <f>SUM(D61:D68)</f>
        <v>0</v>
      </c>
      <c r="E60" s="196">
        <f>SUM(C60:D60)</f>
        <v>0</v>
      </c>
      <c r="F60" s="196">
        <f t="shared" ref="F60:G60" si="27">SUM(F61:F68)</f>
        <v>0</v>
      </c>
      <c r="G60" s="196">
        <f t="shared" si="27"/>
        <v>0</v>
      </c>
      <c r="H60" s="196">
        <f t="shared" si="25"/>
        <v>0</v>
      </c>
      <c r="I60" s="196">
        <f t="shared" ref="I60:J60" si="28">SUM(I61:I68)</f>
        <v>46</v>
      </c>
      <c r="J60" s="196">
        <f t="shared" si="28"/>
        <v>81</v>
      </c>
      <c r="K60" s="196">
        <f t="shared" si="26"/>
        <v>127</v>
      </c>
      <c r="L60" s="189">
        <f t="shared" si="12"/>
        <v>46</v>
      </c>
      <c r="M60" s="189">
        <f t="shared" si="13"/>
        <v>81</v>
      </c>
      <c r="N60" s="189">
        <f t="shared" si="14"/>
        <v>127</v>
      </c>
      <c r="O60" s="491" t="s">
        <v>157</v>
      </c>
      <c r="P60" s="492"/>
      <c r="Q60" s="492"/>
      <c r="R60" s="492"/>
      <c r="S60" s="49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98"/>
      <c r="AQ60" s="98"/>
      <c r="AR60" s="86"/>
      <c r="AS60" s="87" t="s">
        <v>283</v>
      </c>
      <c r="AT60" s="88" t="s">
        <v>305</v>
      </c>
      <c r="AU60" s="85"/>
      <c r="AV60" s="85"/>
      <c r="AW60" s="85"/>
      <c r="AX60" s="85"/>
      <c r="AY60" s="85"/>
      <c r="AZ60" s="85"/>
      <c r="BA60" s="85"/>
      <c r="BB60" s="85"/>
      <c r="BC60" s="85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  <c r="GT60" s="98"/>
      <c r="GU60" s="98"/>
      <c r="GV60" s="98"/>
      <c r="GW60" s="98"/>
      <c r="GX60" s="98"/>
      <c r="GY60" s="98"/>
      <c r="GZ60" s="98"/>
      <c r="HA60" s="98"/>
      <c r="HB60" s="98"/>
      <c r="HC60" s="98"/>
      <c r="HD60" s="98"/>
      <c r="HE60" s="98"/>
      <c r="HF60" s="98"/>
      <c r="HG60" s="98"/>
      <c r="HH60" s="98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8"/>
      <c r="IM60" s="98"/>
      <c r="IN60" s="98"/>
      <c r="IO60" s="98"/>
      <c r="IP60" s="98"/>
      <c r="IQ60" s="98"/>
      <c r="IR60" s="98"/>
      <c r="IS60" s="98"/>
      <c r="IT60" s="98"/>
      <c r="IU60" s="98"/>
      <c r="IV60" s="98"/>
      <c r="IW60" s="98"/>
      <c r="IX60" s="98"/>
      <c r="IY60" s="98"/>
      <c r="IZ60" s="98"/>
      <c r="JA60" s="98"/>
      <c r="JB60" s="98"/>
      <c r="JC60" s="98"/>
      <c r="JD60" s="98"/>
      <c r="JE60" s="98"/>
      <c r="JF60" s="98"/>
      <c r="JG60" s="98"/>
      <c r="JH60" s="98"/>
      <c r="JI60" s="98"/>
      <c r="JJ60" s="98"/>
      <c r="JK60" s="98"/>
      <c r="JL60" s="98"/>
      <c r="JM60" s="98"/>
      <c r="JN60" s="98"/>
      <c r="JO60" s="98"/>
      <c r="JP60" s="98"/>
      <c r="JQ60" s="98"/>
      <c r="JR60" s="98"/>
      <c r="JS60" s="98"/>
      <c r="JT60" s="98"/>
      <c r="JU60" s="98"/>
      <c r="JV60" s="98"/>
      <c r="JW60" s="98"/>
      <c r="JX60" s="98"/>
      <c r="JY60" s="98"/>
      <c r="JZ60" s="98"/>
      <c r="KA60" s="98"/>
      <c r="KB60" s="98"/>
      <c r="KC60" s="98"/>
      <c r="KD60" s="98"/>
      <c r="KE60" s="98"/>
      <c r="KF60" s="98"/>
      <c r="KG60" s="98"/>
      <c r="KH60" s="98"/>
      <c r="KI60" s="98"/>
      <c r="KJ60" s="98"/>
      <c r="KK60" s="98"/>
      <c r="KL60" s="98"/>
      <c r="KM60" s="98"/>
      <c r="KN60" s="98"/>
      <c r="KO60" s="98"/>
      <c r="KP60" s="98"/>
      <c r="KQ60" s="98"/>
      <c r="KR60" s="98"/>
      <c r="KS60" s="98"/>
      <c r="KT60" s="98"/>
      <c r="KU60" s="98"/>
      <c r="KV60" s="98"/>
      <c r="KW60" s="98"/>
      <c r="KX60" s="98"/>
      <c r="KY60" s="98"/>
      <c r="KZ60" s="98"/>
      <c r="LA60" s="98"/>
      <c r="LB60" s="98"/>
      <c r="LC60" s="98"/>
      <c r="LD60" s="98"/>
      <c r="LE60" s="98"/>
      <c r="LF60" s="98"/>
      <c r="LG60" s="98"/>
      <c r="LH60" s="98"/>
      <c r="LI60" s="98"/>
      <c r="LJ60" s="98"/>
      <c r="LK60" s="98"/>
      <c r="LL60" s="98"/>
      <c r="LM60" s="98"/>
      <c r="LN60" s="98"/>
      <c r="LO60" s="98"/>
      <c r="LP60" s="98"/>
      <c r="LQ60" s="98"/>
      <c r="LR60" s="98"/>
      <c r="LS60" s="98"/>
      <c r="LT60" s="98"/>
      <c r="LU60" s="98"/>
      <c r="LV60" s="98"/>
      <c r="LW60" s="98"/>
      <c r="LX60" s="98"/>
      <c r="LY60" s="98"/>
      <c r="LZ60" s="98"/>
      <c r="MA60" s="98"/>
      <c r="MB60" s="98"/>
      <c r="MC60" s="98"/>
      <c r="MD60" s="98"/>
      <c r="ME60" s="98"/>
      <c r="MF60" s="98"/>
      <c r="MG60" s="98"/>
      <c r="MH60" s="98"/>
      <c r="MI60" s="98"/>
      <c r="MJ60" s="98"/>
      <c r="MK60" s="98"/>
      <c r="ML60" s="98"/>
      <c r="MM60" s="98"/>
      <c r="MN60" s="98"/>
      <c r="MO60" s="98"/>
      <c r="MP60" s="98"/>
      <c r="MQ60" s="98"/>
      <c r="MR60" s="98"/>
      <c r="MS60" s="98"/>
      <c r="MT60" s="98"/>
      <c r="MU60" s="98"/>
      <c r="MV60" s="98"/>
      <c r="MW60" s="98"/>
      <c r="MX60" s="98"/>
      <c r="MY60" s="98"/>
      <c r="MZ60" s="98"/>
      <c r="NA60" s="98"/>
      <c r="NB60" s="98"/>
      <c r="NC60" s="98"/>
      <c r="ND60" s="98"/>
      <c r="NE60" s="98"/>
      <c r="NF60" s="98"/>
      <c r="NG60" s="98"/>
      <c r="NH60" s="98"/>
      <c r="NI60" s="98"/>
      <c r="NJ60" s="98"/>
    </row>
    <row r="61" spans="1:374" s="97" customFormat="1" ht="25.5" customHeight="1">
      <c r="A61" s="601" t="s">
        <v>78</v>
      </c>
      <c r="B61" s="602"/>
      <c r="C61" s="205"/>
      <c r="D61" s="205"/>
      <c r="E61" s="211">
        <f t="shared" ref="E61:E67" si="29">SUM(E62:E71)</f>
        <v>0</v>
      </c>
      <c r="F61" s="205"/>
      <c r="G61" s="212"/>
      <c r="H61" s="212"/>
      <c r="I61" s="67"/>
      <c r="J61" s="67"/>
      <c r="K61" s="197">
        <f t="shared" si="26"/>
        <v>0</v>
      </c>
      <c r="L61" s="198">
        <f t="shared" si="12"/>
        <v>0</v>
      </c>
      <c r="M61" s="198">
        <f t="shared" si="13"/>
        <v>0</v>
      </c>
      <c r="N61" s="198">
        <f t="shared" si="14"/>
        <v>0</v>
      </c>
      <c r="O61" s="494"/>
      <c r="P61" s="495"/>
      <c r="Q61" s="495"/>
      <c r="R61" s="495"/>
      <c r="S61" s="495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98"/>
      <c r="AQ61" s="98"/>
      <c r="AR61" s="86"/>
      <c r="AS61" s="87" t="s">
        <v>283</v>
      </c>
      <c r="AT61" s="88" t="s">
        <v>306</v>
      </c>
      <c r="AU61" s="85"/>
      <c r="AV61" s="85"/>
      <c r="AW61" s="85"/>
      <c r="AX61" s="85"/>
      <c r="AY61" s="85"/>
      <c r="AZ61" s="85"/>
      <c r="BA61" s="85"/>
      <c r="BB61" s="85"/>
      <c r="BC61" s="85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  <c r="IW61" s="98"/>
      <c r="IX61" s="98"/>
      <c r="IY61" s="98"/>
      <c r="IZ61" s="98"/>
      <c r="JA61" s="98"/>
      <c r="JB61" s="98"/>
      <c r="JC61" s="98"/>
      <c r="JD61" s="98"/>
      <c r="JE61" s="98"/>
      <c r="JF61" s="98"/>
      <c r="JG61" s="98"/>
      <c r="JH61" s="98"/>
      <c r="JI61" s="98"/>
      <c r="JJ61" s="98"/>
      <c r="JK61" s="98"/>
      <c r="JL61" s="98"/>
      <c r="JM61" s="98"/>
      <c r="JN61" s="98"/>
      <c r="JO61" s="98"/>
      <c r="JP61" s="98"/>
      <c r="JQ61" s="98"/>
      <c r="JR61" s="98"/>
      <c r="JS61" s="98"/>
      <c r="JT61" s="98"/>
      <c r="JU61" s="98"/>
      <c r="JV61" s="98"/>
      <c r="JW61" s="98"/>
      <c r="JX61" s="98"/>
      <c r="JY61" s="98"/>
      <c r="JZ61" s="98"/>
      <c r="KA61" s="98"/>
      <c r="KB61" s="98"/>
      <c r="KC61" s="98"/>
      <c r="KD61" s="98"/>
      <c r="KE61" s="98"/>
      <c r="KF61" s="98"/>
      <c r="KG61" s="98"/>
      <c r="KH61" s="98"/>
      <c r="KI61" s="98"/>
      <c r="KJ61" s="98"/>
      <c r="KK61" s="98"/>
      <c r="KL61" s="98"/>
      <c r="KM61" s="98"/>
      <c r="KN61" s="98"/>
      <c r="KO61" s="98"/>
      <c r="KP61" s="98"/>
      <c r="KQ61" s="98"/>
      <c r="KR61" s="98"/>
      <c r="KS61" s="98"/>
      <c r="KT61" s="98"/>
      <c r="KU61" s="98"/>
      <c r="KV61" s="98"/>
      <c r="KW61" s="98"/>
      <c r="KX61" s="98"/>
      <c r="KY61" s="98"/>
      <c r="KZ61" s="98"/>
      <c r="LA61" s="98"/>
      <c r="LB61" s="98"/>
      <c r="LC61" s="98"/>
      <c r="LD61" s="98"/>
      <c r="LE61" s="98"/>
      <c r="LF61" s="98"/>
      <c r="LG61" s="98"/>
      <c r="LH61" s="98"/>
      <c r="LI61" s="98"/>
      <c r="LJ61" s="98"/>
      <c r="LK61" s="98"/>
      <c r="LL61" s="98"/>
      <c r="LM61" s="98"/>
      <c r="LN61" s="98"/>
      <c r="LO61" s="98"/>
      <c r="LP61" s="98"/>
      <c r="LQ61" s="98"/>
      <c r="LR61" s="98"/>
      <c r="LS61" s="98"/>
      <c r="LT61" s="98"/>
      <c r="LU61" s="98"/>
      <c r="LV61" s="98"/>
      <c r="LW61" s="98"/>
      <c r="LX61" s="98"/>
      <c r="LY61" s="98"/>
      <c r="LZ61" s="98"/>
      <c r="MA61" s="98"/>
      <c r="MB61" s="98"/>
      <c r="MC61" s="98"/>
      <c r="MD61" s="98"/>
      <c r="ME61" s="98"/>
      <c r="MF61" s="98"/>
      <c r="MG61" s="98"/>
      <c r="MH61" s="98"/>
      <c r="MI61" s="98"/>
      <c r="MJ61" s="98"/>
      <c r="MK61" s="98"/>
      <c r="ML61" s="98"/>
      <c r="MM61" s="98"/>
      <c r="MN61" s="98"/>
      <c r="MO61" s="98"/>
      <c r="MP61" s="98"/>
      <c r="MQ61" s="98"/>
      <c r="MR61" s="98"/>
      <c r="MS61" s="98"/>
      <c r="MT61" s="98"/>
      <c r="MU61" s="98"/>
      <c r="MV61" s="98"/>
      <c r="MW61" s="98"/>
      <c r="MX61" s="98"/>
      <c r="MY61" s="98"/>
      <c r="MZ61" s="98"/>
      <c r="NA61" s="98"/>
      <c r="NB61" s="98"/>
      <c r="NC61" s="98"/>
      <c r="ND61" s="98"/>
      <c r="NE61" s="98"/>
      <c r="NF61" s="98"/>
      <c r="NG61" s="98"/>
      <c r="NH61" s="98"/>
      <c r="NI61" s="98"/>
      <c r="NJ61" s="98"/>
    </row>
    <row r="62" spans="1:374" s="97" customFormat="1" ht="24" customHeight="1">
      <c r="A62" s="601" t="s">
        <v>79</v>
      </c>
      <c r="B62" s="602"/>
      <c r="C62" s="205"/>
      <c r="D62" s="205"/>
      <c r="E62" s="211">
        <f t="shared" si="29"/>
        <v>0</v>
      </c>
      <c r="F62" s="205"/>
      <c r="G62" s="212"/>
      <c r="H62" s="212"/>
      <c r="I62" s="233">
        <v>44</v>
      </c>
      <c r="J62" s="67">
        <v>26</v>
      </c>
      <c r="K62" s="197">
        <f t="shared" si="26"/>
        <v>70</v>
      </c>
      <c r="L62" s="198">
        <f t="shared" si="12"/>
        <v>44</v>
      </c>
      <c r="M62" s="198">
        <f t="shared" si="13"/>
        <v>26</v>
      </c>
      <c r="N62" s="198">
        <f t="shared" si="14"/>
        <v>70</v>
      </c>
      <c r="O62" s="494"/>
      <c r="P62" s="495"/>
      <c r="Q62" s="495"/>
      <c r="R62" s="495"/>
      <c r="S62" s="495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98"/>
      <c r="AQ62" s="98"/>
      <c r="AR62" s="86"/>
      <c r="AS62" s="87" t="s">
        <v>283</v>
      </c>
      <c r="AT62" s="88" t="s">
        <v>307</v>
      </c>
      <c r="AU62" s="85"/>
      <c r="AV62" s="85"/>
      <c r="AW62" s="85"/>
      <c r="AX62" s="85"/>
      <c r="AY62" s="85"/>
      <c r="AZ62" s="85"/>
      <c r="BA62" s="85"/>
      <c r="BB62" s="85"/>
      <c r="BC62" s="85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98"/>
      <c r="NF62" s="98"/>
      <c r="NG62" s="98"/>
      <c r="NH62" s="98"/>
      <c r="NI62" s="98"/>
      <c r="NJ62" s="98"/>
    </row>
    <row r="63" spans="1:374" s="101" customFormat="1" ht="23.25" customHeight="1">
      <c r="A63" s="601" t="s">
        <v>80</v>
      </c>
      <c r="B63" s="602"/>
      <c r="C63" s="205"/>
      <c r="D63" s="205"/>
      <c r="E63" s="211">
        <f t="shared" si="29"/>
        <v>0</v>
      </c>
      <c r="F63" s="205"/>
      <c r="G63" s="212"/>
      <c r="H63" s="212"/>
      <c r="I63" s="67"/>
      <c r="J63" s="67"/>
      <c r="K63" s="197">
        <f t="shared" si="26"/>
        <v>0</v>
      </c>
      <c r="L63" s="198">
        <f t="shared" si="12"/>
        <v>0</v>
      </c>
      <c r="M63" s="198">
        <f t="shared" si="13"/>
        <v>0</v>
      </c>
      <c r="N63" s="198">
        <f t="shared" si="14"/>
        <v>0</v>
      </c>
      <c r="O63" s="494"/>
      <c r="P63" s="495"/>
      <c r="Q63" s="495"/>
      <c r="R63" s="495"/>
      <c r="S63" s="495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98"/>
      <c r="AQ63" s="98"/>
      <c r="AR63" s="86"/>
      <c r="AS63" s="87" t="s">
        <v>283</v>
      </c>
      <c r="AT63" s="88" t="s">
        <v>308</v>
      </c>
      <c r="AU63" s="85"/>
      <c r="AV63" s="85"/>
      <c r="AW63" s="85"/>
      <c r="AX63" s="85"/>
      <c r="AY63" s="85"/>
      <c r="AZ63" s="85"/>
      <c r="BA63" s="85"/>
      <c r="BB63" s="85"/>
      <c r="BC63" s="85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  <c r="GM63" s="98"/>
      <c r="GN63" s="98"/>
      <c r="GO63" s="98"/>
      <c r="GP63" s="98"/>
      <c r="GQ63" s="98"/>
      <c r="GR63" s="98"/>
      <c r="GS63" s="98"/>
      <c r="GT63" s="98"/>
      <c r="GU63" s="98"/>
      <c r="GV63" s="98"/>
      <c r="GW63" s="98"/>
      <c r="GX63" s="98"/>
      <c r="GY63" s="98"/>
      <c r="GZ63" s="98"/>
      <c r="HA63" s="98"/>
      <c r="HB63" s="98"/>
      <c r="HC63" s="98"/>
      <c r="HD63" s="98"/>
      <c r="HE63" s="98"/>
      <c r="HF63" s="98"/>
      <c r="HG63" s="98"/>
      <c r="HH63" s="98"/>
      <c r="HI63" s="98"/>
      <c r="HJ63" s="98"/>
      <c r="HK63" s="98"/>
      <c r="HL63" s="98"/>
      <c r="HM63" s="98"/>
      <c r="HN63" s="98"/>
      <c r="HO63" s="98"/>
      <c r="HP63" s="98"/>
      <c r="HQ63" s="98"/>
      <c r="HR63" s="98"/>
      <c r="HS63" s="98"/>
      <c r="HT63" s="98"/>
      <c r="HU63" s="98"/>
      <c r="HV63" s="98"/>
      <c r="HW63" s="98"/>
      <c r="HX63" s="98"/>
      <c r="HY63" s="98"/>
      <c r="HZ63" s="98"/>
      <c r="IA63" s="98"/>
      <c r="IB63" s="98"/>
      <c r="IC63" s="98"/>
      <c r="ID63" s="98"/>
      <c r="IE63" s="98"/>
      <c r="IF63" s="98"/>
      <c r="IG63" s="98"/>
      <c r="IH63" s="98"/>
      <c r="II63" s="98"/>
      <c r="IJ63" s="98"/>
      <c r="IK63" s="98"/>
      <c r="IL63" s="98"/>
      <c r="IM63" s="98"/>
      <c r="IN63" s="98"/>
      <c r="IO63" s="98"/>
      <c r="IP63" s="98"/>
      <c r="IQ63" s="98"/>
      <c r="IR63" s="98"/>
      <c r="IS63" s="98"/>
      <c r="IT63" s="98"/>
      <c r="IU63" s="98"/>
      <c r="IV63" s="98"/>
      <c r="IW63" s="98"/>
      <c r="IX63" s="98"/>
      <c r="IY63" s="98"/>
      <c r="IZ63" s="98"/>
      <c r="JA63" s="98"/>
      <c r="JB63" s="98"/>
      <c r="JC63" s="98"/>
      <c r="JD63" s="98"/>
      <c r="JE63" s="98"/>
      <c r="JF63" s="98"/>
      <c r="JG63" s="98"/>
      <c r="JH63" s="98"/>
      <c r="JI63" s="98"/>
      <c r="JJ63" s="98"/>
      <c r="JK63" s="98"/>
      <c r="JL63" s="98"/>
      <c r="JM63" s="98"/>
      <c r="JN63" s="98"/>
      <c r="JO63" s="98"/>
      <c r="JP63" s="98"/>
      <c r="JQ63" s="98"/>
      <c r="JR63" s="98"/>
      <c r="JS63" s="98"/>
      <c r="JT63" s="98"/>
      <c r="JU63" s="98"/>
      <c r="JV63" s="98"/>
      <c r="JW63" s="98"/>
      <c r="JX63" s="98"/>
      <c r="JY63" s="98"/>
      <c r="JZ63" s="98"/>
      <c r="KA63" s="98"/>
      <c r="KB63" s="98"/>
      <c r="KC63" s="98"/>
      <c r="KD63" s="98"/>
      <c r="KE63" s="98"/>
      <c r="KF63" s="98"/>
      <c r="KG63" s="98"/>
      <c r="KH63" s="98"/>
      <c r="KI63" s="98"/>
      <c r="KJ63" s="98"/>
      <c r="KK63" s="98"/>
      <c r="KL63" s="98"/>
      <c r="KM63" s="98"/>
      <c r="KN63" s="98"/>
      <c r="KO63" s="98"/>
      <c r="KP63" s="98"/>
      <c r="KQ63" s="98"/>
      <c r="KR63" s="98"/>
      <c r="KS63" s="98"/>
      <c r="KT63" s="98"/>
      <c r="KU63" s="98"/>
      <c r="KV63" s="98"/>
      <c r="KW63" s="98"/>
      <c r="KX63" s="98"/>
      <c r="KY63" s="98"/>
      <c r="KZ63" s="98"/>
      <c r="LA63" s="98"/>
      <c r="LB63" s="98"/>
      <c r="LC63" s="98"/>
      <c r="LD63" s="98"/>
      <c r="LE63" s="98"/>
      <c r="LF63" s="98"/>
      <c r="LG63" s="98"/>
      <c r="LH63" s="98"/>
      <c r="LI63" s="98"/>
      <c r="LJ63" s="98"/>
      <c r="LK63" s="98"/>
      <c r="LL63" s="98"/>
      <c r="LM63" s="98"/>
      <c r="LN63" s="98"/>
      <c r="LO63" s="98"/>
      <c r="LP63" s="98"/>
      <c r="LQ63" s="98"/>
      <c r="LR63" s="98"/>
      <c r="LS63" s="98"/>
      <c r="LT63" s="98"/>
      <c r="LU63" s="98"/>
      <c r="LV63" s="98"/>
      <c r="LW63" s="98"/>
      <c r="LX63" s="98"/>
      <c r="LY63" s="98"/>
      <c r="LZ63" s="98"/>
      <c r="MA63" s="98"/>
      <c r="MB63" s="98"/>
      <c r="MC63" s="98"/>
      <c r="MD63" s="98"/>
      <c r="ME63" s="98"/>
      <c r="MF63" s="98"/>
      <c r="MG63" s="98"/>
      <c r="MH63" s="98"/>
      <c r="MI63" s="98"/>
      <c r="MJ63" s="98"/>
      <c r="MK63" s="98"/>
      <c r="ML63" s="98"/>
      <c r="MM63" s="98"/>
      <c r="MN63" s="98"/>
      <c r="MO63" s="98"/>
      <c r="MP63" s="98"/>
      <c r="MQ63" s="98"/>
      <c r="MR63" s="98"/>
      <c r="MS63" s="98"/>
      <c r="MT63" s="98"/>
      <c r="MU63" s="98"/>
      <c r="MV63" s="98"/>
      <c r="MW63" s="98"/>
      <c r="MX63" s="98"/>
      <c r="MY63" s="98"/>
      <c r="MZ63" s="98"/>
      <c r="NA63" s="98"/>
      <c r="NB63" s="98"/>
      <c r="NC63" s="98"/>
      <c r="ND63" s="98"/>
      <c r="NE63" s="98"/>
      <c r="NF63" s="98"/>
      <c r="NG63" s="98"/>
      <c r="NH63" s="98"/>
      <c r="NI63" s="98"/>
      <c r="NJ63" s="98"/>
    </row>
    <row r="64" spans="1:374" s="97" customFormat="1" ht="30" customHeight="1">
      <c r="A64" s="601" t="s">
        <v>81</v>
      </c>
      <c r="B64" s="602"/>
      <c r="C64" s="205"/>
      <c r="D64" s="205"/>
      <c r="E64" s="211">
        <f t="shared" si="29"/>
        <v>0</v>
      </c>
      <c r="F64" s="205"/>
      <c r="G64" s="212"/>
      <c r="H64" s="212"/>
      <c r="I64" s="67"/>
      <c r="J64" s="67">
        <v>3</v>
      </c>
      <c r="K64" s="197">
        <f t="shared" si="26"/>
        <v>3</v>
      </c>
      <c r="L64" s="198">
        <f t="shared" si="12"/>
        <v>0</v>
      </c>
      <c r="M64" s="198">
        <f t="shared" si="13"/>
        <v>3</v>
      </c>
      <c r="N64" s="198">
        <f t="shared" si="14"/>
        <v>3</v>
      </c>
      <c r="O64" s="494"/>
      <c r="P64" s="495"/>
      <c r="Q64" s="495"/>
      <c r="R64" s="495"/>
      <c r="S64" s="495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98"/>
      <c r="AQ64" s="98"/>
      <c r="AR64" s="86"/>
      <c r="AS64" s="87" t="s">
        <v>283</v>
      </c>
      <c r="AT64" s="88" t="s">
        <v>309</v>
      </c>
      <c r="AU64" s="85"/>
      <c r="AV64" s="85"/>
      <c r="AW64" s="85"/>
      <c r="AX64" s="85"/>
      <c r="AY64" s="85"/>
      <c r="AZ64" s="85"/>
      <c r="BA64" s="85"/>
      <c r="BB64" s="85"/>
      <c r="BC64" s="85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98"/>
      <c r="GT64" s="98"/>
      <c r="GU64" s="98"/>
      <c r="GV64" s="98"/>
      <c r="GW64" s="98"/>
      <c r="GX64" s="98"/>
      <c r="GY64" s="98"/>
      <c r="GZ64" s="98"/>
      <c r="HA64" s="98"/>
      <c r="HB64" s="98"/>
      <c r="HC64" s="98"/>
      <c r="HD64" s="98"/>
      <c r="HE64" s="98"/>
      <c r="HF64" s="98"/>
      <c r="HG64" s="98"/>
      <c r="HH64" s="98"/>
      <c r="HI64" s="98"/>
      <c r="HJ64" s="98"/>
      <c r="HK64" s="98"/>
      <c r="HL64" s="98"/>
      <c r="HM64" s="98"/>
      <c r="HN64" s="98"/>
      <c r="HO64" s="98"/>
      <c r="HP64" s="98"/>
      <c r="HQ64" s="98"/>
      <c r="HR64" s="98"/>
      <c r="HS64" s="98"/>
      <c r="HT64" s="98"/>
      <c r="HU64" s="98"/>
      <c r="HV64" s="98"/>
      <c r="HW64" s="98"/>
      <c r="HX64" s="98"/>
      <c r="HY64" s="98"/>
      <c r="HZ64" s="98"/>
      <c r="IA64" s="98"/>
      <c r="IB64" s="98"/>
      <c r="IC64" s="98"/>
      <c r="ID64" s="98"/>
      <c r="IE64" s="98"/>
      <c r="IF64" s="98"/>
      <c r="IG64" s="98"/>
      <c r="IH64" s="98"/>
      <c r="II64" s="98"/>
      <c r="IJ64" s="98"/>
      <c r="IK64" s="98"/>
      <c r="IL64" s="98"/>
      <c r="IM64" s="98"/>
      <c r="IN64" s="98"/>
      <c r="IO64" s="98"/>
      <c r="IP64" s="98"/>
      <c r="IQ64" s="98"/>
      <c r="IR64" s="98"/>
      <c r="IS64" s="98"/>
      <c r="IT64" s="98"/>
      <c r="IU64" s="98"/>
      <c r="IV64" s="98"/>
      <c r="IW64" s="98"/>
      <c r="IX64" s="98"/>
      <c r="IY64" s="98"/>
      <c r="IZ64" s="98"/>
      <c r="JA64" s="98"/>
      <c r="JB64" s="98"/>
      <c r="JC64" s="98"/>
      <c r="JD64" s="98"/>
      <c r="JE64" s="98"/>
      <c r="JF64" s="98"/>
      <c r="JG64" s="98"/>
      <c r="JH64" s="98"/>
      <c r="JI64" s="98"/>
      <c r="JJ64" s="98"/>
      <c r="JK64" s="98"/>
      <c r="JL64" s="98"/>
      <c r="JM64" s="98"/>
      <c r="JN64" s="98"/>
      <c r="JO64" s="98"/>
      <c r="JP64" s="98"/>
      <c r="JQ64" s="98"/>
      <c r="JR64" s="98"/>
      <c r="JS64" s="98"/>
      <c r="JT64" s="98"/>
      <c r="JU64" s="98"/>
      <c r="JV64" s="98"/>
      <c r="JW64" s="98"/>
      <c r="JX64" s="98"/>
      <c r="JY64" s="98"/>
      <c r="JZ64" s="98"/>
      <c r="KA64" s="98"/>
      <c r="KB64" s="98"/>
      <c r="KC64" s="98"/>
      <c r="KD64" s="98"/>
      <c r="KE64" s="98"/>
      <c r="KF64" s="98"/>
      <c r="KG64" s="98"/>
      <c r="KH64" s="98"/>
      <c r="KI64" s="98"/>
      <c r="KJ64" s="98"/>
      <c r="KK64" s="98"/>
      <c r="KL64" s="98"/>
      <c r="KM64" s="98"/>
      <c r="KN64" s="98"/>
      <c r="KO64" s="98"/>
      <c r="KP64" s="98"/>
      <c r="KQ64" s="98"/>
      <c r="KR64" s="98"/>
      <c r="KS64" s="98"/>
      <c r="KT64" s="98"/>
      <c r="KU64" s="98"/>
      <c r="KV64" s="98"/>
      <c r="KW64" s="98"/>
      <c r="KX64" s="98"/>
      <c r="KY64" s="98"/>
      <c r="KZ64" s="98"/>
      <c r="LA64" s="98"/>
      <c r="LB64" s="98"/>
      <c r="LC64" s="98"/>
      <c r="LD64" s="98"/>
      <c r="LE64" s="98"/>
      <c r="LF64" s="98"/>
      <c r="LG64" s="98"/>
      <c r="LH64" s="98"/>
      <c r="LI64" s="98"/>
      <c r="LJ64" s="98"/>
      <c r="LK64" s="98"/>
      <c r="LL64" s="98"/>
      <c r="LM64" s="98"/>
      <c r="LN64" s="98"/>
      <c r="LO64" s="98"/>
      <c r="LP64" s="98"/>
      <c r="LQ64" s="98"/>
      <c r="LR64" s="98"/>
      <c r="LS64" s="98"/>
      <c r="LT64" s="98"/>
      <c r="LU64" s="98"/>
      <c r="LV64" s="98"/>
      <c r="LW64" s="98"/>
      <c r="LX64" s="98"/>
      <c r="LY64" s="98"/>
      <c r="LZ64" s="98"/>
      <c r="MA64" s="98"/>
      <c r="MB64" s="98"/>
      <c r="MC64" s="98"/>
      <c r="MD64" s="98"/>
      <c r="ME64" s="98"/>
      <c r="MF64" s="98"/>
      <c r="MG64" s="98"/>
      <c r="MH64" s="98"/>
      <c r="MI64" s="98"/>
      <c r="MJ64" s="98"/>
      <c r="MK64" s="98"/>
      <c r="ML64" s="98"/>
      <c r="MM64" s="98"/>
      <c r="MN64" s="98"/>
      <c r="MO64" s="98"/>
      <c r="MP64" s="98"/>
      <c r="MQ64" s="98"/>
      <c r="MR64" s="98"/>
      <c r="MS64" s="98"/>
      <c r="MT64" s="98"/>
      <c r="MU64" s="98"/>
      <c r="MV64" s="98"/>
      <c r="MW64" s="98"/>
      <c r="MX64" s="98"/>
      <c r="MY64" s="98"/>
      <c r="MZ64" s="98"/>
      <c r="NA64" s="98"/>
      <c r="NB64" s="98"/>
      <c r="NC64" s="98"/>
      <c r="ND64" s="98"/>
      <c r="NE64" s="98"/>
      <c r="NF64" s="98"/>
      <c r="NG64" s="98"/>
      <c r="NH64" s="98"/>
      <c r="NI64" s="98"/>
      <c r="NJ64" s="98"/>
    </row>
    <row r="65" spans="1:374" s="97" customFormat="1" ht="24" customHeight="1">
      <c r="A65" s="601" t="s">
        <v>82</v>
      </c>
      <c r="B65" s="602"/>
      <c r="C65" s="205"/>
      <c r="D65" s="205"/>
      <c r="E65" s="211">
        <f t="shared" si="29"/>
        <v>0</v>
      </c>
      <c r="F65" s="205"/>
      <c r="G65" s="212"/>
      <c r="H65" s="212"/>
      <c r="I65" s="67"/>
      <c r="J65" s="67">
        <v>28</v>
      </c>
      <c r="K65" s="197">
        <f t="shared" si="26"/>
        <v>28</v>
      </c>
      <c r="L65" s="198">
        <f t="shared" si="12"/>
        <v>0</v>
      </c>
      <c r="M65" s="198">
        <f t="shared" si="13"/>
        <v>28</v>
      </c>
      <c r="N65" s="198">
        <f t="shared" si="14"/>
        <v>28</v>
      </c>
      <c r="O65" s="494"/>
      <c r="P65" s="495"/>
      <c r="Q65" s="495"/>
      <c r="R65" s="495"/>
      <c r="S65" s="495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98"/>
      <c r="AQ65" s="98"/>
      <c r="AR65" s="86"/>
      <c r="AS65" s="87" t="s">
        <v>283</v>
      </c>
      <c r="AT65" s="88" t="s">
        <v>310</v>
      </c>
      <c r="AU65" s="85"/>
      <c r="AV65" s="85"/>
      <c r="AW65" s="85"/>
      <c r="AX65" s="85"/>
      <c r="AY65" s="85"/>
      <c r="AZ65" s="85"/>
      <c r="BA65" s="85"/>
      <c r="BB65" s="85"/>
      <c r="BC65" s="85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  <c r="IW65" s="98"/>
      <c r="IX65" s="98"/>
      <c r="IY65" s="98"/>
      <c r="IZ65" s="98"/>
      <c r="JA65" s="98"/>
      <c r="JB65" s="98"/>
      <c r="JC65" s="98"/>
      <c r="JD65" s="98"/>
      <c r="JE65" s="98"/>
      <c r="JF65" s="98"/>
      <c r="JG65" s="98"/>
      <c r="JH65" s="98"/>
      <c r="JI65" s="98"/>
      <c r="JJ65" s="98"/>
      <c r="JK65" s="98"/>
      <c r="JL65" s="98"/>
      <c r="JM65" s="98"/>
      <c r="JN65" s="98"/>
      <c r="JO65" s="98"/>
      <c r="JP65" s="98"/>
      <c r="JQ65" s="98"/>
      <c r="JR65" s="98"/>
      <c r="JS65" s="98"/>
      <c r="JT65" s="98"/>
      <c r="JU65" s="98"/>
      <c r="JV65" s="98"/>
      <c r="JW65" s="98"/>
      <c r="JX65" s="98"/>
      <c r="JY65" s="98"/>
      <c r="JZ65" s="98"/>
      <c r="KA65" s="98"/>
      <c r="KB65" s="98"/>
      <c r="KC65" s="98"/>
      <c r="KD65" s="98"/>
      <c r="KE65" s="98"/>
      <c r="KF65" s="98"/>
      <c r="KG65" s="98"/>
      <c r="KH65" s="98"/>
      <c r="KI65" s="98"/>
      <c r="KJ65" s="98"/>
      <c r="KK65" s="98"/>
      <c r="KL65" s="98"/>
      <c r="KM65" s="98"/>
      <c r="KN65" s="98"/>
      <c r="KO65" s="98"/>
      <c r="KP65" s="98"/>
      <c r="KQ65" s="98"/>
      <c r="KR65" s="98"/>
      <c r="KS65" s="98"/>
      <c r="KT65" s="98"/>
      <c r="KU65" s="98"/>
      <c r="KV65" s="98"/>
      <c r="KW65" s="98"/>
      <c r="KX65" s="98"/>
      <c r="KY65" s="98"/>
      <c r="KZ65" s="98"/>
      <c r="LA65" s="98"/>
      <c r="LB65" s="98"/>
      <c r="LC65" s="98"/>
      <c r="LD65" s="98"/>
      <c r="LE65" s="98"/>
      <c r="LF65" s="98"/>
      <c r="LG65" s="98"/>
      <c r="LH65" s="98"/>
      <c r="LI65" s="98"/>
      <c r="LJ65" s="98"/>
      <c r="LK65" s="98"/>
      <c r="LL65" s="98"/>
      <c r="LM65" s="98"/>
      <c r="LN65" s="98"/>
      <c r="LO65" s="98"/>
      <c r="LP65" s="98"/>
      <c r="LQ65" s="98"/>
      <c r="LR65" s="98"/>
      <c r="LS65" s="98"/>
      <c r="LT65" s="98"/>
      <c r="LU65" s="98"/>
      <c r="LV65" s="98"/>
      <c r="LW65" s="98"/>
      <c r="LX65" s="98"/>
      <c r="LY65" s="98"/>
      <c r="LZ65" s="98"/>
      <c r="MA65" s="98"/>
      <c r="MB65" s="98"/>
      <c r="MC65" s="98"/>
      <c r="MD65" s="98"/>
      <c r="ME65" s="98"/>
      <c r="MF65" s="98"/>
      <c r="MG65" s="98"/>
      <c r="MH65" s="98"/>
      <c r="MI65" s="98"/>
      <c r="MJ65" s="98"/>
      <c r="MK65" s="98"/>
      <c r="ML65" s="98"/>
      <c r="MM65" s="98"/>
      <c r="MN65" s="98"/>
      <c r="MO65" s="98"/>
      <c r="MP65" s="98"/>
      <c r="MQ65" s="98"/>
      <c r="MR65" s="98"/>
      <c r="MS65" s="98"/>
      <c r="MT65" s="98"/>
      <c r="MU65" s="98"/>
      <c r="MV65" s="98"/>
      <c r="MW65" s="98"/>
      <c r="MX65" s="98"/>
      <c r="MY65" s="98"/>
      <c r="MZ65" s="98"/>
      <c r="NA65" s="98"/>
      <c r="NB65" s="98"/>
      <c r="NC65" s="98"/>
      <c r="ND65" s="98"/>
      <c r="NE65" s="98"/>
      <c r="NF65" s="98"/>
      <c r="NG65" s="98"/>
      <c r="NH65" s="98"/>
      <c r="NI65" s="98"/>
      <c r="NJ65" s="98"/>
    </row>
    <row r="66" spans="1:374" s="97" customFormat="1" ht="28.5" customHeight="1">
      <c r="A66" s="601" t="s">
        <v>83</v>
      </c>
      <c r="B66" s="602"/>
      <c r="C66" s="205"/>
      <c r="D66" s="205"/>
      <c r="E66" s="211">
        <f t="shared" si="29"/>
        <v>0</v>
      </c>
      <c r="F66" s="205"/>
      <c r="G66" s="212"/>
      <c r="H66" s="212"/>
      <c r="I66" s="67">
        <v>2</v>
      </c>
      <c r="J66" s="67">
        <v>4</v>
      </c>
      <c r="K66" s="197">
        <f t="shared" si="26"/>
        <v>6</v>
      </c>
      <c r="L66" s="198">
        <f t="shared" si="12"/>
        <v>2</v>
      </c>
      <c r="M66" s="198">
        <f t="shared" si="13"/>
        <v>4</v>
      </c>
      <c r="N66" s="198">
        <f t="shared" si="14"/>
        <v>6</v>
      </c>
      <c r="O66" s="494"/>
      <c r="P66" s="495"/>
      <c r="Q66" s="495"/>
      <c r="R66" s="495"/>
      <c r="S66" s="495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98"/>
      <c r="AQ66" s="98"/>
      <c r="AR66" s="86"/>
      <c r="AS66" s="87" t="s">
        <v>283</v>
      </c>
      <c r="AT66" s="88" t="s">
        <v>311</v>
      </c>
      <c r="AU66" s="85"/>
      <c r="AV66" s="85"/>
      <c r="AW66" s="85"/>
      <c r="AX66" s="85"/>
      <c r="AY66" s="85"/>
      <c r="AZ66" s="85"/>
      <c r="BA66" s="85"/>
      <c r="BB66" s="85"/>
      <c r="BC66" s="85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  <c r="GT66" s="98"/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8"/>
      <c r="HF66" s="98"/>
      <c r="HG66" s="98"/>
      <c r="HH66" s="98"/>
      <c r="HI66" s="98"/>
      <c r="HJ66" s="98"/>
      <c r="HK66" s="98"/>
      <c r="HL66" s="98"/>
      <c r="HM66" s="98"/>
      <c r="HN66" s="98"/>
      <c r="HO66" s="98"/>
      <c r="HP66" s="98"/>
      <c r="HQ66" s="98"/>
      <c r="HR66" s="98"/>
      <c r="HS66" s="98"/>
      <c r="HT66" s="98"/>
      <c r="HU66" s="98"/>
      <c r="HV66" s="98"/>
      <c r="HW66" s="98"/>
      <c r="HX66" s="98"/>
      <c r="HY66" s="98"/>
      <c r="HZ66" s="98"/>
      <c r="IA66" s="98"/>
      <c r="IB66" s="98"/>
      <c r="IC66" s="98"/>
      <c r="ID66" s="98"/>
      <c r="IE66" s="98"/>
      <c r="IF66" s="98"/>
      <c r="IG66" s="98"/>
      <c r="IH66" s="98"/>
      <c r="II66" s="98"/>
      <c r="IJ66" s="98"/>
      <c r="IK66" s="98"/>
      <c r="IL66" s="98"/>
      <c r="IM66" s="98"/>
      <c r="IN66" s="98"/>
      <c r="IO66" s="98"/>
      <c r="IP66" s="98"/>
      <c r="IQ66" s="98"/>
      <c r="IR66" s="98"/>
      <c r="IS66" s="98"/>
      <c r="IT66" s="98"/>
      <c r="IU66" s="98"/>
      <c r="IV66" s="98"/>
      <c r="IW66" s="98"/>
      <c r="IX66" s="98"/>
      <c r="IY66" s="98"/>
      <c r="IZ66" s="98"/>
      <c r="JA66" s="98"/>
      <c r="JB66" s="98"/>
      <c r="JC66" s="98"/>
      <c r="JD66" s="98"/>
      <c r="JE66" s="98"/>
      <c r="JF66" s="98"/>
      <c r="JG66" s="98"/>
      <c r="JH66" s="98"/>
      <c r="JI66" s="98"/>
      <c r="JJ66" s="98"/>
      <c r="JK66" s="98"/>
      <c r="JL66" s="98"/>
      <c r="JM66" s="98"/>
      <c r="JN66" s="98"/>
      <c r="JO66" s="98"/>
      <c r="JP66" s="98"/>
      <c r="JQ66" s="98"/>
      <c r="JR66" s="98"/>
      <c r="JS66" s="98"/>
      <c r="JT66" s="98"/>
      <c r="JU66" s="98"/>
      <c r="JV66" s="98"/>
      <c r="JW66" s="98"/>
      <c r="JX66" s="98"/>
      <c r="JY66" s="98"/>
      <c r="JZ66" s="98"/>
      <c r="KA66" s="98"/>
      <c r="KB66" s="98"/>
      <c r="KC66" s="98"/>
      <c r="KD66" s="98"/>
      <c r="KE66" s="98"/>
      <c r="KF66" s="98"/>
      <c r="KG66" s="98"/>
      <c r="KH66" s="98"/>
      <c r="KI66" s="98"/>
      <c r="KJ66" s="98"/>
      <c r="KK66" s="98"/>
      <c r="KL66" s="98"/>
      <c r="KM66" s="98"/>
      <c r="KN66" s="98"/>
      <c r="KO66" s="98"/>
      <c r="KP66" s="98"/>
      <c r="KQ66" s="98"/>
      <c r="KR66" s="98"/>
      <c r="KS66" s="98"/>
      <c r="KT66" s="98"/>
      <c r="KU66" s="98"/>
      <c r="KV66" s="98"/>
      <c r="KW66" s="98"/>
      <c r="KX66" s="98"/>
      <c r="KY66" s="98"/>
      <c r="KZ66" s="98"/>
      <c r="LA66" s="98"/>
      <c r="LB66" s="98"/>
      <c r="LC66" s="98"/>
      <c r="LD66" s="98"/>
      <c r="LE66" s="98"/>
      <c r="LF66" s="98"/>
      <c r="LG66" s="98"/>
      <c r="LH66" s="98"/>
      <c r="LI66" s="98"/>
      <c r="LJ66" s="98"/>
      <c r="LK66" s="98"/>
      <c r="LL66" s="98"/>
      <c r="LM66" s="98"/>
      <c r="LN66" s="98"/>
      <c r="LO66" s="98"/>
      <c r="LP66" s="98"/>
      <c r="LQ66" s="98"/>
      <c r="LR66" s="98"/>
      <c r="LS66" s="98"/>
      <c r="LT66" s="98"/>
      <c r="LU66" s="98"/>
      <c r="LV66" s="98"/>
      <c r="LW66" s="98"/>
      <c r="LX66" s="98"/>
      <c r="LY66" s="98"/>
      <c r="LZ66" s="98"/>
      <c r="MA66" s="98"/>
      <c r="MB66" s="98"/>
      <c r="MC66" s="98"/>
      <c r="MD66" s="98"/>
      <c r="ME66" s="98"/>
      <c r="MF66" s="98"/>
      <c r="MG66" s="98"/>
      <c r="MH66" s="98"/>
      <c r="MI66" s="98"/>
      <c r="MJ66" s="98"/>
      <c r="MK66" s="98"/>
      <c r="ML66" s="98"/>
      <c r="MM66" s="98"/>
      <c r="MN66" s="98"/>
      <c r="MO66" s="98"/>
      <c r="MP66" s="98"/>
      <c r="MQ66" s="98"/>
      <c r="MR66" s="98"/>
      <c r="MS66" s="98"/>
      <c r="MT66" s="98"/>
      <c r="MU66" s="98"/>
      <c r="MV66" s="98"/>
      <c r="MW66" s="98"/>
      <c r="MX66" s="98"/>
      <c r="MY66" s="98"/>
      <c r="MZ66" s="98"/>
      <c r="NA66" s="98"/>
      <c r="NB66" s="98"/>
      <c r="NC66" s="98"/>
      <c r="ND66" s="98"/>
      <c r="NE66" s="98"/>
      <c r="NF66" s="98"/>
      <c r="NG66" s="98"/>
      <c r="NH66" s="98"/>
      <c r="NI66" s="98"/>
      <c r="NJ66" s="98"/>
    </row>
    <row r="67" spans="1:374" s="97" customFormat="1" ht="36.75" customHeight="1">
      <c r="A67" s="601" t="s">
        <v>84</v>
      </c>
      <c r="B67" s="602"/>
      <c r="C67" s="205"/>
      <c r="D67" s="205"/>
      <c r="E67" s="211">
        <f t="shared" si="29"/>
        <v>0</v>
      </c>
      <c r="F67" s="205"/>
      <c r="G67" s="212"/>
      <c r="H67" s="212"/>
      <c r="I67" s="67"/>
      <c r="J67" s="233">
        <v>4</v>
      </c>
      <c r="K67" s="197">
        <f t="shared" si="26"/>
        <v>4</v>
      </c>
      <c r="L67" s="198">
        <f t="shared" si="12"/>
        <v>0</v>
      </c>
      <c r="M67" s="198">
        <f t="shared" si="13"/>
        <v>4</v>
      </c>
      <c r="N67" s="198">
        <f t="shared" si="14"/>
        <v>4</v>
      </c>
      <c r="O67" s="494"/>
      <c r="P67" s="495"/>
      <c r="Q67" s="495"/>
      <c r="R67" s="495"/>
      <c r="S67" s="495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98"/>
      <c r="AQ67" s="98"/>
      <c r="AR67" s="86"/>
      <c r="AS67" s="87" t="s">
        <v>283</v>
      </c>
      <c r="AT67" s="88" t="s">
        <v>312</v>
      </c>
      <c r="AU67" s="85"/>
      <c r="AV67" s="85"/>
      <c r="AW67" s="85"/>
      <c r="AX67" s="85"/>
      <c r="AY67" s="85"/>
      <c r="AZ67" s="85"/>
      <c r="BA67" s="85"/>
      <c r="BB67" s="85"/>
      <c r="BC67" s="85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  <c r="GV67" s="98"/>
      <c r="GW67" s="98"/>
      <c r="GX67" s="98"/>
      <c r="GY67" s="98"/>
      <c r="GZ67" s="98"/>
      <c r="HA67" s="98"/>
      <c r="HB67" s="98"/>
      <c r="HC67" s="98"/>
      <c r="HD67" s="98"/>
      <c r="HE67" s="98"/>
      <c r="HF67" s="98"/>
      <c r="HG67" s="98"/>
      <c r="HH67" s="98"/>
      <c r="HI67" s="98"/>
      <c r="HJ67" s="98"/>
      <c r="HK67" s="98"/>
      <c r="HL67" s="98"/>
      <c r="HM67" s="98"/>
      <c r="HN67" s="98"/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8"/>
      <c r="ID67" s="98"/>
      <c r="IE67" s="98"/>
      <c r="IF67" s="98"/>
      <c r="IG67" s="98"/>
      <c r="IH67" s="98"/>
      <c r="II67" s="98"/>
      <c r="IJ67" s="98"/>
      <c r="IK67" s="98"/>
      <c r="IL67" s="98"/>
      <c r="IM67" s="98"/>
      <c r="IN67" s="98"/>
      <c r="IO67" s="98"/>
      <c r="IP67" s="98"/>
      <c r="IQ67" s="98"/>
      <c r="IR67" s="98"/>
      <c r="IS67" s="98"/>
      <c r="IT67" s="98"/>
      <c r="IU67" s="98"/>
      <c r="IV67" s="98"/>
      <c r="IW67" s="98"/>
      <c r="IX67" s="98"/>
      <c r="IY67" s="98"/>
      <c r="IZ67" s="98"/>
      <c r="JA67" s="98"/>
      <c r="JB67" s="98"/>
      <c r="JC67" s="98"/>
      <c r="JD67" s="98"/>
      <c r="JE67" s="98"/>
      <c r="JF67" s="98"/>
      <c r="JG67" s="98"/>
      <c r="JH67" s="98"/>
      <c r="JI67" s="98"/>
      <c r="JJ67" s="98"/>
      <c r="JK67" s="98"/>
      <c r="JL67" s="98"/>
      <c r="JM67" s="98"/>
      <c r="JN67" s="98"/>
      <c r="JO67" s="98"/>
      <c r="JP67" s="98"/>
      <c r="JQ67" s="98"/>
      <c r="JR67" s="98"/>
      <c r="JS67" s="98"/>
      <c r="JT67" s="98"/>
      <c r="JU67" s="98"/>
      <c r="JV67" s="98"/>
      <c r="JW67" s="98"/>
      <c r="JX67" s="98"/>
      <c r="JY67" s="98"/>
      <c r="JZ67" s="98"/>
      <c r="KA67" s="98"/>
      <c r="KB67" s="98"/>
      <c r="KC67" s="98"/>
      <c r="KD67" s="98"/>
      <c r="KE67" s="98"/>
      <c r="KF67" s="98"/>
      <c r="KG67" s="98"/>
      <c r="KH67" s="98"/>
      <c r="KI67" s="98"/>
      <c r="KJ67" s="98"/>
      <c r="KK67" s="98"/>
      <c r="KL67" s="98"/>
      <c r="KM67" s="98"/>
      <c r="KN67" s="98"/>
      <c r="KO67" s="98"/>
      <c r="KP67" s="98"/>
      <c r="KQ67" s="98"/>
      <c r="KR67" s="98"/>
      <c r="KS67" s="98"/>
      <c r="KT67" s="98"/>
      <c r="KU67" s="98"/>
      <c r="KV67" s="98"/>
      <c r="KW67" s="98"/>
      <c r="KX67" s="98"/>
      <c r="KY67" s="98"/>
      <c r="KZ67" s="98"/>
      <c r="LA67" s="98"/>
      <c r="LB67" s="98"/>
      <c r="LC67" s="98"/>
      <c r="LD67" s="98"/>
      <c r="LE67" s="98"/>
      <c r="LF67" s="98"/>
      <c r="LG67" s="98"/>
      <c r="LH67" s="98"/>
      <c r="LI67" s="98"/>
      <c r="LJ67" s="98"/>
      <c r="LK67" s="98"/>
      <c r="LL67" s="98"/>
      <c r="LM67" s="98"/>
      <c r="LN67" s="98"/>
      <c r="LO67" s="98"/>
      <c r="LP67" s="98"/>
      <c r="LQ67" s="98"/>
      <c r="LR67" s="98"/>
      <c r="LS67" s="98"/>
      <c r="LT67" s="98"/>
      <c r="LU67" s="98"/>
      <c r="LV67" s="98"/>
      <c r="LW67" s="98"/>
      <c r="LX67" s="98"/>
      <c r="LY67" s="98"/>
      <c r="LZ67" s="98"/>
      <c r="MA67" s="98"/>
      <c r="MB67" s="98"/>
      <c r="MC67" s="98"/>
      <c r="MD67" s="98"/>
      <c r="ME67" s="98"/>
      <c r="MF67" s="98"/>
      <c r="MG67" s="98"/>
      <c r="MH67" s="98"/>
      <c r="MI67" s="98"/>
      <c r="MJ67" s="98"/>
      <c r="MK67" s="98"/>
      <c r="ML67" s="98"/>
      <c r="MM67" s="98"/>
      <c r="MN67" s="98"/>
      <c r="MO67" s="98"/>
      <c r="MP67" s="98"/>
      <c r="MQ67" s="98"/>
      <c r="MR67" s="98"/>
      <c r="MS67" s="98"/>
      <c r="MT67" s="98"/>
      <c r="MU67" s="98"/>
      <c r="MV67" s="98"/>
      <c r="MW67" s="98"/>
      <c r="MX67" s="98"/>
      <c r="MY67" s="98"/>
      <c r="MZ67" s="98"/>
      <c r="NA67" s="98"/>
      <c r="NB67" s="98"/>
      <c r="NC67" s="98"/>
      <c r="ND67" s="98"/>
      <c r="NE67" s="98"/>
      <c r="NF67" s="98"/>
      <c r="NG67" s="98"/>
      <c r="NH67" s="98"/>
      <c r="NI67" s="98"/>
      <c r="NJ67" s="98"/>
    </row>
    <row r="68" spans="1:374" s="97" customFormat="1" ht="29.25" customHeight="1">
      <c r="A68" s="601" t="s">
        <v>85</v>
      </c>
      <c r="B68" s="602"/>
      <c r="C68" s="205"/>
      <c r="D68" s="205"/>
      <c r="E68" s="211">
        <f>SUM(E70:E78)</f>
        <v>0</v>
      </c>
      <c r="F68" s="205"/>
      <c r="G68" s="212"/>
      <c r="H68" s="212"/>
      <c r="I68" s="67"/>
      <c r="J68" s="233">
        <v>16</v>
      </c>
      <c r="K68" s="197">
        <f t="shared" si="26"/>
        <v>16</v>
      </c>
      <c r="L68" s="198">
        <f t="shared" si="12"/>
        <v>0</v>
      </c>
      <c r="M68" s="198">
        <f t="shared" si="13"/>
        <v>16</v>
      </c>
      <c r="N68" s="198">
        <f t="shared" si="14"/>
        <v>16</v>
      </c>
      <c r="O68" s="494"/>
      <c r="P68" s="495"/>
      <c r="Q68" s="495"/>
      <c r="R68" s="495"/>
      <c r="S68" s="495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98"/>
      <c r="AQ68" s="98"/>
      <c r="AR68" s="86"/>
      <c r="AS68" s="87" t="s">
        <v>283</v>
      </c>
      <c r="AT68" s="88" t="s">
        <v>313</v>
      </c>
      <c r="AU68" s="85"/>
      <c r="AV68" s="85"/>
      <c r="AW68" s="85"/>
      <c r="AX68" s="85"/>
      <c r="AY68" s="85"/>
      <c r="AZ68" s="85"/>
      <c r="BA68" s="85"/>
      <c r="BB68" s="85"/>
      <c r="BC68" s="85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8"/>
      <c r="IM68" s="98"/>
      <c r="IN68" s="98"/>
      <c r="IO68" s="98"/>
      <c r="IP68" s="98"/>
      <c r="IQ68" s="98"/>
      <c r="IR68" s="98"/>
      <c r="IS68" s="98"/>
      <c r="IT68" s="98"/>
      <c r="IU68" s="98"/>
      <c r="IV68" s="98"/>
      <c r="IW68" s="98"/>
      <c r="IX68" s="98"/>
      <c r="IY68" s="98"/>
      <c r="IZ68" s="98"/>
      <c r="JA68" s="98"/>
      <c r="JB68" s="98"/>
      <c r="JC68" s="98"/>
      <c r="JD68" s="98"/>
      <c r="JE68" s="98"/>
      <c r="JF68" s="98"/>
      <c r="JG68" s="98"/>
      <c r="JH68" s="98"/>
      <c r="JI68" s="98"/>
      <c r="JJ68" s="98"/>
      <c r="JK68" s="98"/>
      <c r="JL68" s="98"/>
      <c r="JM68" s="98"/>
      <c r="JN68" s="98"/>
      <c r="JO68" s="98"/>
      <c r="JP68" s="98"/>
      <c r="JQ68" s="98"/>
      <c r="JR68" s="98"/>
      <c r="JS68" s="98"/>
      <c r="JT68" s="98"/>
      <c r="JU68" s="98"/>
      <c r="JV68" s="98"/>
      <c r="JW68" s="98"/>
      <c r="JX68" s="98"/>
      <c r="JY68" s="98"/>
      <c r="JZ68" s="98"/>
      <c r="KA68" s="98"/>
      <c r="KB68" s="98"/>
      <c r="KC68" s="98"/>
      <c r="KD68" s="98"/>
      <c r="KE68" s="98"/>
      <c r="KF68" s="98"/>
      <c r="KG68" s="98"/>
      <c r="KH68" s="98"/>
      <c r="KI68" s="98"/>
      <c r="KJ68" s="98"/>
      <c r="KK68" s="98"/>
      <c r="KL68" s="98"/>
      <c r="KM68" s="98"/>
      <c r="KN68" s="98"/>
      <c r="KO68" s="98"/>
      <c r="KP68" s="98"/>
      <c r="KQ68" s="98"/>
      <c r="KR68" s="98"/>
      <c r="KS68" s="98"/>
      <c r="KT68" s="98"/>
      <c r="KU68" s="98"/>
      <c r="KV68" s="98"/>
      <c r="KW68" s="98"/>
      <c r="KX68" s="98"/>
      <c r="KY68" s="98"/>
      <c r="KZ68" s="98"/>
      <c r="LA68" s="98"/>
      <c r="LB68" s="98"/>
      <c r="LC68" s="98"/>
      <c r="LD68" s="98"/>
      <c r="LE68" s="98"/>
      <c r="LF68" s="98"/>
      <c r="LG68" s="98"/>
      <c r="LH68" s="98"/>
      <c r="LI68" s="98"/>
      <c r="LJ68" s="98"/>
      <c r="LK68" s="98"/>
      <c r="LL68" s="98"/>
      <c r="LM68" s="98"/>
      <c r="LN68" s="98"/>
      <c r="LO68" s="98"/>
      <c r="LP68" s="98"/>
      <c r="LQ68" s="98"/>
      <c r="LR68" s="98"/>
      <c r="LS68" s="98"/>
      <c r="LT68" s="98"/>
      <c r="LU68" s="98"/>
      <c r="LV68" s="98"/>
      <c r="LW68" s="98"/>
      <c r="LX68" s="98"/>
      <c r="LY68" s="98"/>
      <c r="LZ68" s="98"/>
      <c r="MA68" s="98"/>
      <c r="MB68" s="98"/>
      <c r="MC68" s="98"/>
      <c r="MD68" s="98"/>
      <c r="ME68" s="98"/>
      <c r="MF68" s="98"/>
      <c r="MG68" s="98"/>
      <c r="MH68" s="98"/>
      <c r="MI68" s="98"/>
      <c r="MJ68" s="98"/>
      <c r="MK68" s="98"/>
      <c r="ML68" s="98"/>
      <c r="MM68" s="98"/>
      <c r="MN68" s="98"/>
      <c r="MO68" s="98"/>
      <c r="MP68" s="98"/>
      <c r="MQ68" s="98"/>
      <c r="MR68" s="98"/>
      <c r="MS68" s="98"/>
      <c r="MT68" s="98"/>
      <c r="MU68" s="98"/>
      <c r="MV68" s="98"/>
      <c r="MW68" s="98"/>
      <c r="MX68" s="98"/>
      <c r="MY68" s="98"/>
      <c r="MZ68" s="98"/>
      <c r="NA68" s="98"/>
      <c r="NB68" s="98"/>
      <c r="NC68" s="98"/>
      <c r="ND68" s="98"/>
      <c r="NE68" s="98"/>
      <c r="NF68" s="98"/>
      <c r="NG68" s="98"/>
      <c r="NH68" s="98"/>
      <c r="NI68" s="98"/>
      <c r="NJ68" s="98"/>
    </row>
    <row r="69" spans="1:374" s="97" customFormat="1" ht="29.25" customHeight="1">
      <c r="A69" s="597" t="s">
        <v>239</v>
      </c>
      <c r="B69" s="598"/>
      <c r="C69" s="463" t="s">
        <v>138</v>
      </c>
      <c r="D69" s="464"/>
      <c r="E69" s="465"/>
      <c r="F69" s="466" t="s">
        <v>177</v>
      </c>
      <c r="G69" s="466"/>
      <c r="H69" s="466"/>
      <c r="I69" s="467" t="s">
        <v>178</v>
      </c>
      <c r="J69" s="467"/>
      <c r="K69" s="467"/>
      <c r="L69" s="468" t="s">
        <v>234</v>
      </c>
      <c r="M69" s="468"/>
      <c r="N69" s="468"/>
      <c r="O69" s="469" t="s">
        <v>238</v>
      </c>
      <c r="P69" s="469"/>
      <c r="Q69" s="469"/>
      <c r="R69" s="469"/>
      <c r="S69" s="469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98"/>
      <c r="AQ69" s="98"/>
      <c r="AR69" s="86"/>
      <c r="AS69" s="87" t="s">
        <v>283</v>
      </c>
      <c r="AT69" s="88" t="s">
        <v>314</v>
      </c>
      <c r="AU69" s="85"/>
      <c r="AV69" s="85"/>
      <c r="AW69" s="85"/>
      <c r="AX69" s="85"/>
      <c r="AY69" s="85"/>
      <c r="AZ69" s="85"/>
      <c r="BA69" s="85"/>
      <c r="BB69" s="85"/>
      <c r="BC69" s="85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  <c r="IV69" s="98"/>
      <c r="IW69" s="98"/>
      <c r="IX69" s="98"/>
      <c r="IY69" s="98"/>
      <c r="IZ69" s="98"/>
      <c r="JA69" s="98"/>
      <c r="JB69" s="98"/>
      <c r="JC69" s="98"/>
      <c r="JD69" s="98"/>
      <c r="JE69" s="98"/>
      <c r="JF69" s="98"/>
      <c r="JG69" s="98"/>
      <c r="JH69" s="98"/>
      <c r="JI69" s="98"/>
      <c r="JJ69" s="98"/>
      <c r="JK69" s="98"/>
      <c r="JL69" s="98"/>
      <c r="JM69" s="98"/>
      <c r="JN69" s="98"/>
      <c r="JO69" s="98"/>
      <c r="JP69" s="98"/>
      <c r="JQ69" s="98"/>
      <c r="JR69" s="98"/>
      <c r="JS69" s="98"/>
      <c r="JT69" s="98"/>
      <c r="JU69" s="98"/>
      <c r="JV69" s="98"/>
      <c r="JW69" s="98"/>
      <c r="JX69" s="98"/>
      <c r="JY69" s="98"/>
      <c r="JZ69" s="98"/>
      <c r="KA69" s="98"/>
      <c r="KB69" s="98"/>
      <c r="KC69" s="98"/>
      <c r="KD69" s="98"/>
      <c r="KE69" s="98"/>
      <c r="KF69" s="98"/>
      <c r="KG69" s="98"/>
      <c r="KH69" s="98"/>
      <c r="KI69" s="98"/>
      <c r="KJ69" s="98"/>
      <c r="KK69" s="98"/>
      <c r="KL69" s="98"/>
      <c r="KM69" s="98"/>
      <c r="KN69" s="98"/>
      <c r="KO69" s="98"/>
      <c r="KP69" s="98"/>
      <c r="KQ69" s="98"/>
      <c r="KR69" s="98"/>
      <c r="KS69" s="98"/>
      <c r="KT69" s="98"/>
      <c r="KU69" s="98"/>
      <c r="KV69" s="98"/>
      <c r="KW69" s="98"/>
      <c r="KX69" s="98"/>
      <c r="KY69" s="98"/>
      <c r="KZ69" s="98"/>
      <c r="LA69" s="98"/>
      <c r="LB69" s="98"/>
      <c r="LC69" s="98"/>
      <c r="LD69" s="98"/>
      <c r="LE69" s="98"/>
      <c r="LF69" s="98"/>
      <c r="LG69" s="98"/>
      <c r="LH69" s="98"/>
      <c r="LI69" s="98"/>
      <c r="LJ69" s="98"/>
      <c r="LK69" s="98"/>
      <c r="LL69" s="98"/>
      <c r="LM69" s="98"/>
      <c r="LN69" s="98"/>
      <c r="LO69" s="98"/>
      <c r="LP69" s="98"/>
      <c r="LQ69" s="98"/>
      <c r="LR69" s="98"/>
      <c r="LS69" s="98"/>
      <c r="LT69" s="98"/>
      <c r="LU69" s="98"/>
      <c r="LV69" s="98"/>
      <c r="LW69" s="98"/>
      <c r="LX69" s="98"/>
      <c r="LY69" s="98"/>
      <c r="LZ69" s="98"/>
      <c r="MA69" s="98"/>
      <c r="MB69" s="98"/>
      <c r="MC69" s="98"/>
      <c r="MD69" s="98"/>
      <c r="ME69" s="98"/>
      <c r="MF69" s="98"/>
      <c r="MG69" s="98"/>
      <c r="MH69" s="98"/>
      <c r="MI69" s="98"/>
      <c r="MJ69" s="98"/>
      <c r="MK69" s="98"/>
      <c r="ML69" s="98"/>
      <c r="MM69" s="98"/>
      <c r="MN69" s="98"/>
      <c r="MO69" s="98"/>
      <c r="MP69" s="98"/>
      <c r="MQ69" s="98"/>
      <c r="MR69" s="98"/>
      <c r="MS69" s="98"/>
      <c r="MT69" s="98"/>
      <c r="MU69" s="98"/>
      <c r="MV69" s="98"/>
      <c r="MW69" s="98"/>
      <c r="MX69" s="98"/>
      <c r="MY69" s="98"/>
      <c r="MZ69" s="98"/>
      <c r="NA69" s="98"/>
      <c r="NB69" s="98"/>
      <c r="NC69" s="98"/>
      <c r="ND69" s="98"/>
      <c r="NE69" s="98"/>
      <c r="NF69" s="98"/>
      <c r="NG69" s="98"/>
      <c r="NH69" s="98"/>
      <c r="NI69" s="98"/>
      <c r="NJ69" s="98"/>
    </row>
    <row r="70" spans="1:374" s="97" customFormat="1" ht="58.5" customHeight="1">
      <c r="A70" s="599"/>
      <c r="B70" s="600"/>
      <c r="C70" s="213" t="s">
        <v>171</v>
      </c>
      <c r="D70" s="173" t="s">
        <v>233</v>
      </c>
      <c r="E70" s="214" t="s">
        <v>232</v>
      </c>
      <c r="F70" s="215" t="s">
        <v>171</v>
      </c>
      <c r="G70" s="173" t="s">
        <v>233</v>
      </c>
      <c r="H70" s="214" t="s">
        <v>232</v>
      </c>
      <c r="I70" s="216" t="s">
        <v>171</v>
      </c>
      <c r="J70" s="241" t="s">
        <v>233</v>
      </c>
      <c r="K70" s="214" t="s">
        <v>232</v>
      </c>
      <c r="L70" s="217" t="s">
        <v>171</v>
      </c>
      <c r="M70" s="173" t="s">
        <v>233</v>
      </c>
      <c r="N70" s="214" t="s">
        <v>232</v>
      </c>
      <c r="O70" s="469"/>
      <c r="P70" s="469"/>
      <c r="Q70" s="469"/>
      <c r="R70" s="469"/>
      <c r="S70" s="469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98"/>
      <c r="AQ70" s="98"/>
      <c r="AR70" s="86"/>
      <c r="AS70" s="87" t="s">
        <v>283</v>
      </c>
      <c r="AT70" s="88" t="s">
        <v>315</v>
      </c>
      <c r="AU70" s="85"/>
      <c r="AV70" s="85"/>
      <c r="AW70" s="85"/>
      <c r="AX70" s="85"/>
      <c r="AY70" s="85"/>
      <c r="AZ70" s="85"/>
      <c r="BA70" s="85"/>
      <c r="BB70" s="85"/>
      <c r="BC70" s="85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  <c r="IW70" s="98"/>
      <c r="IX70" s="98"/>
      <c r="IY70" s="98"/>
      <c r="IZ70" s="98"/>
      <c r="JA70" s="98"/>
      <c r="JB70" s="98"/>
      <c r="JC70" s="98"/>
      <c r="JD70" s="98"/>
      <c r="JE70" s="98"/>
      <c r="JF70" s="98"/>
      <c r="JG70" s="98"/>
      <c r="JH70" s="98"/>
      <c r="JI70" s="98"/>
      <c r="JJ70" s="98"/>
      <c r="JK70" s="98"/>
      <c r="JL70" s="98"/>
      <c r="JM70" s="98"/>
      <c r="JN70" s="98"/>
      <c r="JO70" s="98"/>
      <c r="JP70" s="98"/>
      <c r="JQ70" s="98"/>
      <c r="JR70" s="98"/>
      <c r="JS70" s="98"/>
      <c r="JT70" s="98"/>
      <c r="JU70" s="98"/>
      <c r="JV70" s="98"/>
      <c r="JW70" s="98"/>
      <c r="JX70" s="98"/>
      <c r="JY70" s="98"/>
      <c r="JZ70" s="98"/>
      <c r="KA70" s="98"/>
      <c r="KB70" s="98"/>
      <c r="KC70" s="98"/>
      <c r="KD70" s="98"/>
      <c r="KE70" s="98"/>
      <c r="KF70" s="98"/>
      <c r="KG70" s="98"/>
      <c r="KH70" s="98"/>
      <c r="KI70" s="98"/>
      <c r="KJ70" s="98"/>
      <c r="KK70" s="98"/>
      <c r="KL70" s="98"/>
      <c r="KM70" s="98"/>
      <c r="KN70" s="98"/>
      <c r="KO70" s="98"/>
      <c r="KP70" s="98"/>
      <c r="KQ70" s="98"/>
      <c r="KR70" s="98"/>
      <c r="KS70" s="98"/>
      <c r="KT70" s="98"/>
      <c r="KU70" s="98"/>
      <c r="KV70" s="98"/>
      <c r="KW70" s="98"/>
      <c r="KX70" s="98"/>
      <c r="KY70" s="98"/>
      <c r="KZ70" s="98"/>
      <c r="LA70" s="98"/>
      <c r="LB70" s="98"/>
      <c r="LC70" s="98"/>
      <c r="LD70" s="98"/>
      <c r="LE70" s="98"/>
      <c r="LF70" s="98"/>
      <c r="LG70" s="98"/>
      <c r="LH70" s="98"/>
      <c r="LI70" s="98"/>
      <c r="LJ70" s="98"/>
      <c r="LK70" s="98"/>
      <c r="LL70" s="98"/>
      <c r="LM70" s="98"/>
      <c r="LN70" s="98"/>
      <c r="LO70" s="98"/>
      <c r="LP70" s="98"/>
      <c r="LQ70" s="98"/>
      <c r="LR70" s="98"/>
      <c r="LS70" s="98"/>
      <c r="LT70" s="98"/>
      <c r="LU70" s="98"/>
      <c r="LV70" s="98"/>
      <c r="LW70" s="98"/>
      <c r="LX70" s="98"/>
      <c r="LY70" s="98"/>
      <c r="LZ70" s="98"/>
      <c r="MA70" s="98"/>
      <c r="MB70" s="98"/>
      <c r="MC70" s="98"/>
      <c r="MD70" s="98"/>
      <c r="ME70" s="98"/>
      <c r="MF70" s="98"/>
      <c r="MG70" s="98"/>
      <c r="MH70" s="98"/>
      <c r="MI70" s="98"/>
      <c r="MJ70" s="98"/>
      <c r="MK70" s="98"/>
      <c r="ML70" s="98"/>
      <c r="MM70" s="98"/>
      <c r="MN70" s="98"/>
      <c r="MO70" s="98"/>
      <c r="MP70" s="98"/>
      <c r="MQ70" s="98"/>
      <c r="MR70" s="98"/>
      <c r="MS70" s="98"/>
      <c r="MT70" s="98"/>
      <c r="MU70" s="98"/>
      <c r="MV70" s="98"/>
      <c r="MW70" s="98"/>
      <c r="MX70" s="98"/>
      <c r="MY70" s="98"/>
      <c r="MZ70" s="98"/>
      <c r="NA70" s="98"/>
      <c r="NB70" s="98"/>
      <c r="NC70" s="98"/>
      <c r="ND70" s="98"/>
      <c r="NE70" s="98"/>
      <c r="NF70" s="98"/>
      <c r="NG70" s="98"/>
      <c r="NH70" s="98"/>
      <c r="NI70" s="98"/>
      <c r="NJ70" s="98"/>
    </row>
    <row r="71" spans="1:374" ht="15" customHeight="1">
      <c r="A71" s="596" t="str">
        <f>A25</f>
        <v>Neural tube defect</v>
      </c>
      <c r="B71" s="218" t="s">
        <v>22</v>
      </c>
      <c r="C71" s="71"/>
      <c r="D71" s="71"/>
      <c r="E71" s="71"/>
      <c r="F71" s="72"/>
      <c r="G71" s="72"/>
      <c r="H71" s="72"/>
      <c r="I71" s="73"/>
      <c r="J71" s="244"/>
      <c r="K71" s="73"/>
      <c r="L71" s="198">
        <f>SUM(C71,F71,I71)</f>
        <v>0</v>
      </c>
      <c r="M71" s="198">
        <f>SUM(D71,G71,J71)</f>
        <v>0</v>
      </c>
      <c r="N71" s="198">
        <f>SUM(E71,H71,K71)</f>
        <v>0</v>
      </c>
      <c r="O71" s="326"/>
      <c r="P71" s="327"/>
      <c r="Q71" s="327"/>
      <c r="R71" s="327"/>
      <c r="S71" s="328"/>
      <c r="AP71" s="86"/>
      <c r="AQ71" s="86"/>
      <c r="AR71" s="86"/>
      <c r="AS71" s="87" t="s">
        <v>283</v>
      </c>
      <c r="AT71" s="88" t="s">
        <v>316</v>
      </c>
      <c r="AU71" s="85"/>
      <c r="AV71" s="85"/>
      <c r="AW71" s="85"/>
      <c r="AX71" s="85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  <c r="IW71" s="86"/>
      <c r="IX71" s="86"/>
      <c r="IY71" s="86"/>
      <c r="IZ71" s="86"/>
      <c r="JA71" s="86"/>
      <c r="JB71" s="86"/>
      <c r="JC71" s="86"/>
      <c r="JD71" s="86"/>
      <c r="JE71" s="86"/>
      <c r="JF71" s="86"/>
      <c r="JG71" s="86"/>
      <c r="JH71" s="86"/>
      <c r="JI71" s="86"/>
      <c r="JJ71" s="86"/>
      <c r="JK71" s="86"/>
      <c r="JL71" s="86"/>
      <c r="JM71" s="86"/>
      <c r="JN71" s="86"/>
      <c r="JO71" s="86"/>
      <c r="JP71" s="86"/>
      <c r="JQ71" s="86"/>
      <c r="JR71" s="86"/>
      <c r="JS71" s="86"/>
      <c r="JT71" s="86"/>
      <c r="JU71" s="86"/>
      <c r="JV71" s="86"/>
      <c r="JW71" s="86"/>
      <c r="JX71" s="86"/>
      <c r="JY71" s="86"/>
      <c r="JZ71" s="86"/>
      <c r="KA71" s="86"/>
      <c r="KB71" s="86"/>
      <c r="KC71" s="86"/>
      <c r="KD71" s="86"/>
      <c r="KE71" s="86"/>
      <c r="KF71" s="86"/>
      <c r="KG71" s="86"/>
      <c r="KH71" s="86"/>
      <c r="KI71" s="86"/>
      <c r="KJ71" s="86"/>
      <c r="KK71" s="86"/>
      <c r="KL71" s="86"/>
      <c r="KM71" s="86"/>
      <c r="KN71" s="86"/>
      <c r="KO71" s="86"/>
      <c r="KP71" s="86"/>
      <c r="KQ71" s="86"/>
      <c r="KR71" s="86"/>
      <c r="KS71" s="86"/>
      <c r="KT71" s="86"/>
      <c r="KU71" s="86"/>
      <c r="KV71" s="86"/>
      <c r="KW71" s="86"/>
      <c r="KX71" s="86"/>
      <c r="KY71" s="86"/>
      <c r="KZ71" s="86"/>
      <c r="LA71" s="86"/>
      <c r="LB71" s="86"/>
      <c r="LC71" s="86"/>
      <c r="LD71" s="86"/>
      <c r="LE71" s="86"/>
      <c r="LF71" s="86"/>
      <c r="LG71" s="86"/>
      <c r="LH71" s="86"/>
      <c r="LI71" s="86"/>
      <c r="LJ71" s="86"/>
      <c r="LK71" s="86"/>
      <c r="LL71" s="86"/>
      <c r="LM71" s="86"/>
      <c r="LN71" s="86"/>
      <c r="LO71" s="86"/>
      <c r="LP71" s="86"/>
      <c r="LQ71" s="86"/>
      <c r="LR71" s="86"/>
      <c r="LS71" s="86"/>
      <c r="LT71" s="86"/>
      <c r="LU71" s="86"/>
      <c r="LV71" s="86"/>
      <c r="LW71" s="86"/>
      <c r="LX71" s="86"/>
      <c r="LY71" s="86"/>
      <c r="LZ71" s="86"/>
      <c r="MA71" s="86"/>
      <c r="MB71" s="86"/>
      <c r="MC71" s="86"/>
      <c r="MD71" s="86"/>
      <c r="ME71" s="86"/>
      <c r="MF71" s="86"/>
      <c r="MG71" s="86"/>
      <c r="MH71" s="86"/>
      <c r="MI71" s="86"/>
      <c r="MJ71" s="86"/>
      <c r="MK71" s="86"/>
      <c r="ML71" s="86"/>
      <c r="MM71" s="86"/>
      <c r="MN71" s="86"/>
      <c r="MO71" s="86"/>
      <c r="MP71" s="86"/>
      <c r="MQ71" s="86"/>
      <c r="MR71" s="86"/>
      <c r="MS71" s="86"/>
      <c r="MT71" s="86"/>
      <c r="MU71" s="86"/>
      <c r="MV71" s="86"/>
      <c r="MW71" s="86"/>
      <c r="MX71" s="86"/>
      <c r="MY71" s="86"/>
      <c r="MZ71" s="86"/>
      <c r="NA71" s="86"/>
      <c r="NB71" s="86"/>
      <c r="NC71" s="86"/>
      <c r="ND71" s="86"/>
      <c r="NE71" s="86"/>
      <c r="NF71" s="86"/>
      <c r="NG71" s="86"/>
      <c r="NH71" s="86"/>
      <c r="NI71" s="86"/>
      <c r="NJ71" s="86"/>
    </row>
    <row r="72" spans="1:374" ht="15" customHeight="1">
      <c r="A72" s="596"/>
      <c r="B72" s="218" t="s">
        <v>23</v>
      </c>
      <c r="C72" s="71"/>
      <c r="D72" s="71"/>
      <c r="E72" s="319"/>
      <c r="F72" s="72"/>
      <c r="G72" s="72"/>
      <c r="H72" s="72"/>
      <c r="I72" s="73"/>
      <c r="J72" s="244"/>
      <c r="K72" s="73"/>
      <c r="L72" s="198">
        <f t="shared" ref="L72:L135" si="30">SUM(C72,F72,I72)</f>
        <v>0</v>
      </c>
      <c r="M72" s="198">
        <f t="shared" ref="M72:M135" si="31">SUM(D72,G72,J72)</f>
        <v>0</v>
      </c>
      <c r="N72" s="198">
        <f t="shared" ref="N72:N135" si="32">SUM(E72,H72,K72)</f>
        <v>0</v>
      </c>
      <c r="O72" s="496"/>
      <c r="P72" s="497"/>
      <c r="Q72" s="497"/>
      <c r="R72" s="497"/>
      <c r="S72" s="498"/>
      <c r="AP72" s="86"/>
      <c r="AQ72" s="86"/>
      <c r="AR72" s="86"/>
      <c r="AS72" s="87" t="s">
        <v>317</v>
      </c>
      <c r="AT72" s="88" t="s">
        <v>318</v>
      </c>
      <c r="AU72" s="85"/>
      <c r="AV72" s="85"/>
      <c r="AW72" s="85"/>
      <c r="AX72" s="85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  <c r="IW72" s="86"/>
      <c r="IX72" s="86"/>
      <c r="IY72" s="86"/>
      <c r="IZ72" s="86"/>
      <c r="JA72" s="86"/>
      <c r="JB72" s="86"/>
      <c r="JC72" s="86"/>
      <c r="JD72" s="86"/>
      <c r="JE72" s="86"/>
      <c r="JF72" s="86"/>
      <c r="JG72" s="86"/>
      <c r="JH72" s="86"/>
      <c r="JI72" s="86"/>
      <c r="JJ72" s="86"/>
      <c r="JK72" s="86"/>
      <c r="JL72" s="86"/>
      <c r="JM72" s="86"/>
      <c r="JN72" s="86"/>
      <c r="JO72" s="86"/>
      <c r="JP72" s="86"/>
      <c r="JQ72" s="86"/>
      <c r="JR72" s="86"/>
      <c r="JS72" s="86"/>
      <c r="JT72" s="86"/>
      <c r="JU72" s="86"/>
      <c r="JV72" s="86"/>
      <c r="JW72" s="86"/>
      <c r="JX72" s="86"/>
      <c r="JY72" s="86"/>
      <c r="JZ72" s="86"/>
      <c r="KA72" s="86"/>
      <c r="KB72" s="86"/>
      <c r="KC72" s="86"/>
      <c r="KD72" s="86"/>
      <c r="KE72" s="86"/>
      <c r="KF72" s="86"/>
      <c r="KG72" s="86"/>
      <c r="KH72" s="86"/>
      <c r="KI72" s="86"/>
      <c r="KJ72" s="86"/>
      <c r="KK72" s="86"/>
      <c r="KL72" s="86"/>
      <c r="KM72" s="86"/>
      <c r="KN72" s="86"/>
      <c r="KO72" s="86"/>
      <c r="KP72" s="86"/>
      <c r="KQ72" s="86"/>
      <c r="KR72" s="86"/>
      <c r="KS72" s="86"/>
      <c r="KT72" s="86"/>
      <c r="KU72" s="86"/>
      <c r="KV72" s="86"/>
      <c r="KW72" s="86"/>
      <c r="KX72" s="86"/>
      <c r="KY72" s="86"/>
      <c r="KZ72" s="86"/>
      <c r="LA72" s="86"/>
      <c r="LB72" s="86"/>
      <c r="LC72" s="86"/>
      <c r="LD72" s="86"/>
      <c r="LE72" s="86"/>
      <c r="LF72" s="86"/>
      <c r="LG72" s="86"/>
      <c r="LH72" s="86"/>
      <c r="LI72" s="86"/>
      <c r="LJ72" s="86"/>
      <c r="LK72" s="86"/>
      <c r="LL72" s="86"/>
      <c r="LM72" s="86"/>
      <c r="LN72" s="86"/>
      <c r="LO72" s="86"/>
      <c r="LP72" s="86"/>
      <c r="LQ72" s="86"/>
      <c r="LR72" s="86"/>
      <c r="LS72" s="86"/>
      <c r="LT72" s="86"/>
      <c r="LU72" s="86"/>
      <c r="LV72" s="86"/>
      <c r="LW72" s="86"/>
      <c r="LX72" s="86"/>
      <c r="LY72" s="86"/>
      <c r="LZ72" s="86"/>
      <c r="MA72" s="86"/>
      <c r="MB72" s="86"/>
      <c r="MC72" s="86"/>
      <c r="MD72" s="86"/>
      <c r="ME72" s="86"/>
      <c r="MF72" s="86"/>
      <c r="MG72" s="86"/>
      <c r="MH72" s="86"/>
      <c r="MI72" s="86"/>
      <c r="MJ72" s="86"/>
      <c r="MK72" s="86"/>
      <c r="ML72" s="86"/>
      <c r="MM72" s="86"/>
      <c r="MN72" s="86"/>
      <c r="MO72" s="86"/>
      <c r="MP72" s="86"/>
      <c r="MQ72" s="86"/>
      <c r="MR72" s="86"/>
      <c r="MS72" s="86"/>
      <c r="MT72" s="86"/>
      <c r="MU72" s="86"/>
      <c r="MV72" s="86"/>
      <c r="MW72" s="86"/>
      <c r="MX72" s="86"/>
      <c r="MY72" s="86"/>
      <c r="MZ72" s="86"/>
      <c r="NA72" s="86"/>
      <c r="NB72" s="86"/>
      <c r="NC72" s="86"/>
      <c r="ND72" s="86"/>
      <c r="NE72" s="86"/>
      <c r="NF72" s="86"/>
      <c r="NG72" s="86"/>
      <c r="NH72" s="86"/>
      <c r="NI72" s="86"/>
      <c r="NJ72" s="86"/>
    </row>
    <row r="73" spans="1:374" ht="19.5" customHeight="1">
      <c r="A73" s="596" t="s">
        <v>43</v>
      </c>
      <c r="B73" s="218" t="s">
        <v>22</v>
      </c>
      <c r="C73" s="71"/>
      <c r="D73" s="71"/>
      <c r="E73" s="71"/>
      <c r="F73" s="72"/>
      <c r="G73" s="72"/>
      <c r="H73" s="72"/>
      <c r="I73" s="73"/>
      <c r="J73" s="244"/>
      <c r="K73" s="73"/>
      <c r="L73" s="198">
        <f t="shared" si="30"/>
        <v>0</v>
      </c>
      <c r="M73" s="198">
        <f t="shared" si="31"/>
        <v>0</v>
      </c>
      <c r="N73" s="198">
        <f t="shared" si="32"/>
        <v>0</v>
      </c>
      <c r="O73" s="470"/>
      <c r="P73" s="470"/>
      <c r="Q73" s="470"/>
      <c r="R73" s="470"/>
      <c r="S73" s="470"/>
      <c r="AP73" s="86"/>
      <c r="AQ73" s="86"/>
      <c r="AR73" s="86"/>
      <c r="AS73" s="87" t="s">
        <v>317</v>
      </c>
      <c r="AT73" s="88" t="s">
        <v>319</v>
      </c>
      <c r="AU73" s="85"/>
      <c r="AV73" s="85"/>
      <c r="AW73" s="85"/>
      <c r="AX73" s="85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  <c r="IW73" s="86"/>
      <c r="IX73" s="86"/>
      <c r="IY73" s="86"/>
      <c r="IZ73" s="86"/>
      <c r="JA73" s="86"/>
      <c r="JB73" s="86"/>
      <c r="JC73" s="86"/>
      <c r="JD73" s="86"/>
      <c r="JE73" s="86"/>
      <c r="JF73" s="86"/>
      <c r="JG73" s="86"/>
      <c r="JH73" s="86"/>
      <c r="JI73" s="86"/>
      <c r="JJ73" s="86"/>
      <c r="JK73" s="86"/>
      <c r="JL73" s="86"/>
      <c r="JM73" s="86"/>
      <c r="JN73" s="86"/>
      <c r="JO73" s="86"/>
      <c r="JP73" s="86"/>
      <c r="JQ73" s="86"/>
      <c r="JR73" s="86"/>
      <c r="JS73" s="86"/>
      <c r="JT73" s="86"/>
      <c r="JU73" s="86"/>
      <c r="JV73" s="86"/>
      <c r="JW73" s="86"/>
      <c r="JX73" s="86"/>
      <c r="JY73" s="86"/>
      <c r="JZ73" s="86"/>
      <c r="KA73" s="86"/>
      <c r="KB73" s="86"/>
      <c r="KC73" s="86"/>
      <c r="KD73" s="86"/>
      <c r="KE73" s="86"/>
      <c r="KF73" s="86"/>
      <c r="KG73" s="86"/>
      <c r="KH73" s="86"/>
      <c r="KI73" s="86"/>
      <c r="KJ73" s="86"/>
      <c r="KK73" s="86"/>
      <c r="KL73" s="86"/>
      <c r="KM73" s="86"/>
      <c r="KN73" s="86"/>
      <c r="KO73" s="86"/>
      <c r="KP73" s="86"/>
      <c r="KQ73" s="86"/>
      <c r="KR73" s="86"/>
      <c r="KS73" s="86"/>
      <c r="KT73" s="86"/>
      <c r="KU73" s="86"/>
      <c r="KV73" s="86"/>
      <c r="KW73" s="86"/>
      <c r="KX73" s="86"/>
      <c r="KY73" s="86"/>
      <c r="KZ73" s="86"/>
      <c r="LA73" s="86"/>
      <c r="LB73" s="86"/>
      <c r="LC73" s="86"/>
      <c r="LD73" s="86"/>
      <c r="LE73" s="86"/>
      <c r="LF73" s="86"/>
      <c r="LG73" s="86"/>
      <c r="LH73" s="86"/>
      <c r="LI73" s="86"/>
      <c r="LJ73" s="86"/>
      <c r="LK73" s="86"/>
      <c r="LL73" s="86"/>
      <c r="LM73" s="86"/>
      <c r="LN73" s="86"/>
      <c r="LO73" s="86"/>
      <c r="LP73" s="86"/>
      <c r="LQ73" s="86"/>
      <c r="LR73" s="86"/>
      <c r="LS73" s="86"/>
      <c r="LT73" s="86"/>
      <c r="LU73" s="86"/>
      <c r="LV73" s="86"/>
      <c r="LW73" s="86"/>
      <c r="LX73" s="86"/>
      <c r="LY73" s="86"/>
      <c r="LZ73" s="86"/>
      <c r="MA73" s="86"/>
      <c r="MB73" s="86"/>
      <c r="MC73" s="86"/>
      <c r="MD73" s="86"/>
      <c r="ME73" s="86"/>
      <c r="MF73" s="86"/>
      <c r="MG73" s="86"/>
      <c r="MH73" s="86"/>
      <c r="MI73" s="86"/>
      <c r="MJ73" s="86"/>
      <c r="MK73" s="86"/>
      <c r="ML73" s="86"/>
      <c r="MM73" s="86"/>
      <c r="MN73" s="86"/>
      <c r="MO73" s="86"/>
      <c r="MP73" s="86"/>
      <c r="MQ73" s="86"/>
      <c r="MR73" s="86"/>
      <c r="MS73" s="86"/>
      <c r="MT73" s="86"/>
      <c r="MU73" s="86"/>
      <c r="MV73" s="86"/>
      <c r="MW73" s="86"/>
      <c r="MX73" s="86"/>
      <c r="MY73" s="86"/>
      <c r="MZ73" s="86"/>
      <c r="NA73" s="86"/>
      <c r="NB73" s="86"/>
      <c r="NC73" s="86"/>
      <c r="ND73" s="86"/>
      <c r="NE73" s="86"/>
      <c r="NF73" s="86"/>
      <c r="NG73" s="86"/>
      <c r="NH73" s="86"/>
      <c r="NI73" s="86"/>
      <c r="NJ73" s="86"/>
    </row>
    <row r="74" spans="1:374" ht="15" customHeight="1">
      <c r="A74" s="596"/>
      <c r="B74" s="218" t="s">
        <v>23</v>
      </c>
      <c r="C74" s="71"/>
      <c r="D74" s="71"/>
      <c r="E74" s="71"/>
      <c r="F74" s="72"/>
      <c r="G74" s="72"/>
      <c r="H74" s="72"/>
      <c r="I74" s="73"/>
      <c r="J74" s="244"/>
      <c r="K74" s="318">
        <v>2</v>
      </c>
      <c r="L74" s="198">
        <f t="shared" si="30"/>
        <v>0</v>
      </c>
      <c r="M74" s="198">
        <f t="shared" si="31"/>
        <v>0</v>
      </c>
      <c r="N74" s="198">
        <f t="shared" si="32"/>
        <v>2</v>
      </c>
      <c r="O74" s="470"/>
      <c r="P74" s="470"/>
      <c r="Q74" s="470"/>
      <c r="R74" s="470"/>
      <c r="S74" s="470"/>
      <c r="AP74" s="86"/>
      <c r="AQ74" s="86"/>
      <c r="AR74" s="86"/>
      <c r="AS74" s="87" t="s">
        <v>317</v>
      </c>
      <c r="AT74" s="88" t="s">
        <v>320</v>
      </c>
      <c r="AU74" s="85"/>
      <c r="AV74" s="85"/>
      <c r="AW74" s="85"/>
      <c r="AX74" s="85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  <c r="IW74" s="86"/>
      <c r="IX74" s="86"/>
      <c r="IY74" s="86"/>
      <c r="IZ74" s="86"/>
      <c r="JA74" s="86"/>
      <c r="JB74" s="86"/>
      <c r="JC74" s="86"/>
      <c r="JD74" s="86"/>
      <c r="JE74" s="86"/>
      <c r="JF74" s="86"/>
      <c r="JG74" s="86"/>
      <c r="JH74" s="86"/>
      <c r="JI74" s="86"/>
      <c r="JJ74" s="86"/>
      <c r="JK74" s="86"/>
      <c r="JL74" s="86"/>
      <c r="JM74" s="86"/>
      <c r="JN74" s="86"/>
      <c r="JO74" s="86"/>
      <c r="JP74" s="86"/>
      <c r="JQ74" s="86"/>
      <c r="JR74" s="86"/>
      <c r="JS74" s="86"/>
      <c r="JT74" s="86"/>
      <c r="JU74" s="86"/>
      <c r="JV74" s="86"/>
      <c r="JW74" s="86"/>
      <c r="JX74" s="86"/>
      <c r="JY74" s="86"/>
      <c r="JZ74" s="86"/>
      <c r="KA74" s="86"/>
      <c r="KB74" s="86"/>
      <c r="KC74" s="86"/>
      <c r="KD74" s="86"/>
      <c r="KE74" s="86"/>
      <c r="KF74" s="86"/>
      <c r="KG74" s="86"/>
      <c r="KH74" s="86"/>
      <c r="KI74" s="86"/>
      <c r="KJ74" s="86"/>
      <c r="KK74" s="86"/>
      <c r="KL74" s="86"/>
      <c r="KM74" s="86"/>
      <c r="KN74" s="86"/>
      <c r="KO74" s="86"/>
      <c r="KP74" s="86"/>
      <c r="KQ74" s="86"/>
      <c r="KR74" s="86"/>
      <c r="KS74" s="86"/>
      <c r="KT74" s="86"/>
      <c r="KU74" s="86"/>
      <c r="KV74" s="86"/>
      <c r="KW74" s="86"/>
      <c r="KX74" s="86"/>
      <c r="KY74" s="86"/>
      <c r="KZ74" s="86"/>
      <c r="LA74" s="86"/>
      <c r="LB74" s="86"/>
      <c r="LC74" s="86"/>
      <c r="LD74" s="86"/>
      <c r="LE74" s="86"/>
      <c r="LF74" s="86"/>
      <c r="LG74" s="86"/>
      <c r="LH74" s="86"/>
      <c r="LI74" s="86"/>
      <c r="LJ74" s="86"/>
      <c r="LK74" s="86"/>
      <c r="LL74" s="86"/>
      <c r="LM74" s="86"/>
      <c r="LN74" s="86"/>
      <c r="LO74" s="86"/>
      <c r="LP74" s="86"/>
      <c r="LQ74" s="86"/>
      <c r="LR74" s="86"/>
      <c r="LS74" s="86"/>
      <c r="LT74" s="86"/>
      <c r="LU74" s="86"/>
      <c r="LV74" s="86"/>
      <c r="LW74" s="86"/>
      <c r="LX74" s="86"/>
      <c r="LY74" s="86"/>
      <c r="LZ74" s="86"/>
      <c r="MA74" s="86"/>
      <c r="MB74" s="86"/>
      <c r="MC74" s="86"/>
      <c r="MD74" s="86"/>
      <c r="ME74" s="86"/>
      <c r="MF74" s="86"/>
      <c r="MG74" s="86"/>
      <c r="MH74" s="86"/>
      <c r="MI74" s="86"/>
      <c r="MJ74" s="86"/>
      <c r="MK74" s="86"/>
      <c r="ML74" s="86"/>
      <c r="MM74" s="86"/>
      <c r="MN74" s="86"/>
      <c r="MO74" s="86"/>
      <c r="MP74" s="86"/>
      <c r="MQ74" s="86"/>
      <c r="MR74" s="86"/>
      <c r="MS74" s="86"/>
      <c r="MT74" s="86"/>
      <c r="MU74" s="86"/>
      <c r="MV74" s="86"/>
      <c r="MW74" s="86"/>
      <c r="MX74" s="86"/>
      <c r="MY74" s="86"/>
      <c r="MZ74" s="86"/>
      <c r="NA74" s="86"/>
      <c r="NB74" s="86"/>
      <c r="NC74" s="86"/>
      <c r="ND74" s="86"/>
      <c r="NE74" s="86"/>
      <c r="NF74" s="86"/>
      <c r="NG74" s="86"/>
      <c r="NH74" s="86"/>
      <c r="NI74" s="86"/>
      <c r="NJ74" s="86"/>
    </row>
    <row r="75" spans="1:374" ht="15" customHeight="1">
      <c r="A75" s="596" t="s">
        <v>44</v>
      </c>
      <c r="B75" s="218" t="s">
        <v>22</v>
      </c>
      <c r="C75" s="71"/>
      <c r="D75" s="71"/>
      <c r="E75" s="71"/>
      <c r="F75" s="72"/>
      <c r="G75" s="72"/>
      <c r="H75" s="72"/>
      <c r="I75" s="73"/>
      <c r="J75" s="244"/>
      <c r="K75" s="73"/>
      <c r="L75" s="198">
        <f t="shared" si="30"/>
        <v>0</v>
      </c>
      <c r="M75" s="198">
        <f t="shared" si="31"/>
        <v>0</v>
      </c>
      <c r="N75" s="198">
        <f t="shared" si="32"/>
        <v>0</v>
      </c>
      <c r="O75" s="470"/>
      <c r="P75" s="470"/>
      <c r="Q75" s="470"/>
      <c r="R75" s="470"/>
      <c r="S75" s="470"/>
      <c r="AP75" s="86"/>
      <c r="AQ75" s="86"/>
      <c r="AR75" s="86"/>
      <c r="AS75" s="87" t="s">
        <v>317</v>
      </c>
      <c r="AT75" s="88" t="s">
        <v>321</v>
      </c>
      <c r="AU75" s="85"/>
      <c r="AV75" s="85"/>
      <c r="AW75" s="85"/>
      <c r="AX75" s="85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  <c r="IW75" s="86"/>
      <c r="IX75" s="86"/>
      <c r="IY75" s="86"/>
      <c r="IZ75" s="86"/>
      <c r="JA75" s="86"/>
      <c r="JB75" s="86"/>
      <c r="JC75" s="86"/>
      <c r="JD75" s="86"/>
      <c r="JE75" s="86"/>
      <c r="JF75" s="86"/>
      <c r="JG75" s="86"/>
      <c r="JH75" s="86"/>
      <c r="JI75" s="86"/>
      <c r="JJ75" s="86"/>
      <c r="JK75" s="86"/>
      <c r="JL75" s="86"/>
      <c r="JM75" s="86"/>
      <c r="JN75" s="86"/>
      <c r="JO75" s="86"/>
      <c r="JP75" s="86"/>
      <c r="JQ75" s="86"/>
      <c r="JR75" s="86"/>
      <c r="JS75" s="86"/>
      <c r="JT75" s="86"/>
      <c r="JU75" s="86"/>
      <c r="JV75" s="86"/>
      <c r="JW75" s="86"/>
      <c r="JX75" s="86"/>
      <c r="JY75" s="86"/>
      <c r="JZ75" s="86"/>
      <c r="KA75" s="86"/>
      <c r="KB75" s="86"/>
      <c r="KC75" s="86"/>
      <c r="KD75" s="86"/>
      <c r="KE75" s="86"/>
      <c r="KF75" s="86"/>
      <c r="KG75" s="86"/>
      <c r="KH75" s="86"/>
      <c r="KI75" s="86"/>
      <c r="KJ75" s="86"/>
      <c r="KK75" s="86"/>
      <c r="KL75" s="86"/>
      <c r="KM75" s="86"/>
      <c r="KN75" s="86"/>
      <c r="KO75" s="86"/>
      <c r="KP75" s="86"/>
      <c r="KQ75" s="86"/>
      <c r="KR75" s="86"/>
      <c r="KS75" s="86"/>
      <c r="KT75" s="86"/>
      <c r="KU75" s="86"/>
      <c r="KV75" s="86"/>
      <c r="KW75" s="86"/>
      <c r="KX75" s="86"/>
      <c r="KY75" s="86"/>
      <c r="KZ75" s="86"/>
      <c r="LA75" s="86"/>
      <c r="LB75" s="86"/>
      <c r="LC75" s="86"/>
      <c r="LD75" s="86"/>
      <c r="LE75" s="86"/>
      <c r="LF75" s="86"/>
      <c r="LG75" s="86"/>
      <c r="LH75" s="86"/>
      <c r="LI75" s="86"/>
      <c r="LJ75" s="86"/>
      <c r="LK75" s="86"/>
      <c r="LL75" s="86"/>
      <c r="LM75" s="86"/>
      <c r="LN75" s="86"/>
      <c r="LO75" s="86"/>
      <c r="LP75" s="86"/>
      <c r="LQ75" s="86"/>
      <c r="LR75" s="86"/>
      <c r="LS75" s="86"/>
      <c r="LT75" s="86"/>
      <c r="LU75" s="86"/>
      <c r="LV75" s="86"/>
      <c r="LW75" s="86"/>
      <c r="LX75" s="86"/>
      <c r="LY75" s="86"/>
      <c r="LZ75" s="86"/>
      <c r="MA75" s="86"/>
      <c r="MB75" s="86"/>
      <c r="MC75" s="86"/>
      <c r="MD75" s="86"/>
      <c r="ME75" s="86"/>
      <c r="MF75" s="86"/>
      <c r="MG75" s="86"/>
      <c r="MH75" s="86"/>
      <c r="MI75" s="86"/>
      <c r="MJ75" s="86"/>
      <c r="MK75" s="86"/>
      <c r="ML75" s="86"/>
      <c r="MM75" s="86"/>
      <c r="MN75" s="86"/>
      <c r="MO75" s="86"/>
      <c r="MP75" s="86"/>
      <c r="MQ75" s="86"/>
      <c r="MR75" s="86"/>
      <c r="MS75" s="86"/>
      <c r="MT75" s="86"/>
      <c r="MU75" s="86"/>
      <c r="MV75" s="86"/>
      <c r="MW75" s="86"/>
      <c r="MX75" s="86"/>
      <c r="MY75" s="86"/>
      <c r="MZ75" s="86"/>
      <c r="NA75" s="86"/>
      <c r="NB75" s="86"/>
      <c r="NC75" s="86"/>
      <c r="ND75" s="86"/>
      <c r="NE75" s="86"/>
      <c r="NF75" s="86"/>
      <c r="NG75" s="86"/>
      <c r="NH75" s="86"/>
      <c r="NI75" s="86"/>
      <c r="NJ75" s="86"/>
    </row>
    <row r="76" spans="1:374" ht="15" customHeight="1">
      <c r="A76" s="596"/>
      <c r="B76" s="218" t="s">
        <v>23</v>
      </c>
      <c r="C76" s="71"/>
      <c r="D76" s="71"/>
      <c r="E76" s="71"/>
      <c r="F76" s="72"/>
      <c r="G76" s="72"/>
      <c r="H76" s="72"/>
      <c r="I76" s="73"/>
      <c r="J76" s="244"/>
      <c r="K76" s="73"/>
      <c r="L76" s="198">
        <f t="shared" si="30"/>
        <v>0</v>
      </c>
      <c r="M76" s="198">
        <f t="shared" si="31"/>
        <v>0</v>
      </c>
      <c r="N76" s="198">
        <f t="shared" si="32"/>
        <v>0</v>
      </c>
      <c r="O76" s="470"/>
      <c r="P76" s="470"/>
      <c r="Q76" s="470"/>
      <c r="R76" s="470"/>
      <c r="S76" s="470"/>
      <c r="AP76" s="86"/>
      <c r="AQ76" s="86"/>
      <c r="AR76" s="86"/>
      <c r="AS76" s="87" t="s">
        <v>317</v>
      </c>
      <c r="AT76" s="88" t="s">
        <v>322</v>
      </c>
      <c r="AU76" s="85"/>
      <c r="AV76" s="85"/>
      <c r="AW76" s="85"/>
      <c r="AX76" s="85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  <c r="IW76" s="86"/>
      <c r="IX76" s="86"/>
      <c r="IY76" s="86"/>
      <c r="IZ76" s="86"/>
      <c r="JA76" s="86"/>
      <c r="JB76" s="86"/>
      <c r="JC76" s="86"/>
      <c r="JD76" s="86"/>
      <c r="JE76" s="86"/>
      <c r="JF76" s="86"/>
      <c r="JG76" s="86"/>
      <c r="JH76" s="86"/>
      <c r="JI76" s="86"/>
      <c r="JJ76" s="86"/>
      <c r="JK76" s="86"/>
      <c r="JL76" s="86"/>
      <c r="JM76" s="86"/>
      <c r="JN76" s="86"/>
      <c r="JO76" s="86"/>
      <c r="JP76" s="86"/>
      <c r="JQ76" s="86"/>
      <c r="JR76" s="86"/>
      <c r="JS76" s="86"/>
      <c r="JT76" s="86"/>
      <c r="JU76" s="86"/>
      <c r="JV76" s="86"/>
      <c r="JW76" s="86"/>
      <c r="JX76" s="86"/>
      <c r="JY76" s="86"/>
      <c r="JZ76" s="86"/>
      <c r="KA76" s="86"/>
      <c r="KB76" s="86"/>
      <c r="KC76" s="86"/>
      <c r="KD76" s="86"/>
      <c r="KE76" s="86"/>
      <c r="KF76" s="86"/>
      <c r="KG76" s="86"/>
      <c r="KH76" s="86"/>
      <c r="KI76" s="86"/>
      <c r="KJ76" s="86"/>
      <c r="KK76" s="86"/>
      <c r="KL76" s="86"/>
      <c r="KM76" s="86"/>
      <c r="KN76" s="86"/>
      <c r="KO76" s="86"/>
      <c r="KP76" s="86"/>
      <c r="KQ76" s="86"/>
      <c r="KR76" s="86"/>
      <c r="KS76" s="86"/>
      <c r="KT76" s="86"/>
      <c r="KU76" s="86"/>
      <c r="KV76" s="86"/>
      <c r="KW76" s="86"/>
      <c r="KX76" s="86"/>
      <c r="KY76" s="86"/>
      <c r="KZ76" s="86"/>
      <c r="LA76" s="86"/>
      <c r="LB76" s="86"/>
      <c r="LC76" s="86"/>
      <c r="LD76" s="86"/>
      <c r="LE76" s="86"/>
      <c r="LF76" s="86"/>
      <c r="LG76" s="86"/>
      <c r="LH76" s="86"/>
      <c r="LI76" s="86"/>
      <c r="LJ76" s="86"/>
      <c r="LK76" s="86"/>
      <c r="LL76" s="86"/>
      <c r="LM76" s="86"/>
      <c r="LN76" s="86"/>
      <c r="LO76" s="86"/>
      <c r="LP76" s="86"/>
      <c r="LQ76" s="86"/>
      <c r="LR76" s="86"/>
      <c r="LS76" s="86"/>
      <c r="LT76" s="86"/>
      <c r="LU76" s="86"/>
      <c r="LV76" s="86"/>
      <c r="LW76" s="86"/>
      <c r="LX76" s="86"/>
      <c r="LY76" s="86"/>
      <c r="LZ76" s="86"/>
      <c r="MA76" s="86"/>
      <c r="MB76" s="86"/>
      <c r="MC76" s="86"/>
      <c r="MD76" s="86"/>
      <c r="ME76" s="86"/>
      <c r="MF76" s="86"/>
      <c r="MG76" s="86"/>
      <c r="MH76" s="86"/>
      <c r="MI76" s="86"/>
      <c r="MJ76" s="86"/>
      <c r="MK76" s="86"/>
      <c r="ML76" s="86"/>
      <c r="MM76" s="86"/>
      <c r="MN76" s="86"/>
      <c r="MO76" s="86"/>
      <c r="MP76" s="86"/>
      <c r="MQ76" s="86"/>
      <c r="MR76" s="86"/>
      <c r="MS76" s="86"/>
      <c r="MT76" s="86"/>
      <c r="MU76" s="86"/>
      <c r="MV76" s="86"/>
      <c r="MW76" s="86"/>
      <c r="MX76" s="86"/>
      <c r="MY76" s="86"/>
      <c r="MZ76" s="86"/>
      <c r="NA76" s="86"/>
      <c r="NB76" s="86"/>
      <c r="NC76" s="86"/>
      <c r="ND76" s="86"/>
      <c r="NE76" s="86"/>
      <c r="NF76" s="86"/>
      <c r="NG76" s="86"/>
      <c r="NH76" s="86"/>
      <c r="NI76" s="86"/>
      <c r="NJ76" s="86"/>
    </row>
    <row r="77" spans="1:374" ht="15" customHeight="1">
      <c r="A77" s="596" t="s">
        <v>45</v>
      </c>
      <c r="B77" s="218" t="s">
        <v>22</v>
      </c>
      <c r="C77" s="71"/>
      <c r="D77" s="319">
        <v>1</v>
      </c>
      <c r="E77" s="71"/>
      <c r="F77" s="72"/>
      <c r="G77" s="72"/>
      <c r="H77" s="72"/>
      <c r="I77" s="73"/>
      <c r="J77" s="244">
        <v>1</v>
      </c>
      <c r="K77" s="73"/>
      <c r="L77" s="198">
        <f t="shared" si="30"/>
        <v>0</v>
      </c>
      <c r="M77" s="198">
        <f t="shared" si="31"/>
        <v>2</v>
      </c>
      <c r="N77" s="198">
        <f t="shared" si="32"/>
        <v>0</v>
      </c>
      <c r="O77" s="484"/>
      <c r="P77" s="485"/>
      <c r="Q77" s="485"/>
      <c r="R77" s="485"/>
      <c r="S77" s="486"/>
      <c r="AP77" s="86"/>
      <c r="AQ77" s="86"/>
      <c r="AR77" s="86"/>
      <c r="AS77" s="87" t="s">
        <v>317</v>
      </c>
      <c r="AT77" s="88" t="s">
        <v>323</v>
      </c>
      <c r="AU77" s="85"/>
      <c r="AV77" s="85"/>
      <c r="AW77" s="85"/>
      <c r="AX77" s="85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  <c r="IV77" s="86"/>
      <c r="IW77" s="86"/>
      <c r="IX77" s="86"/>
      <c r="IY77" s="86"/>
      <c r="IZ77" s="86"/>
      <c r="JA77" s="86"/>
      <c r="JB77" s="86"/>
      <c r="JC77" s="86"/>
      <c r="JD77" s="86"/>
      <c r="JE77" s="86"/>
      <c r="JF77" s="86"/>
      <c r="JG77" s="86"/>
      <c r="JH77" s="86"/>
      <c r="JI77" s="86"/>
      <c r="JJ77" s="86"/>
      <c r="JK77" s="86"/>
      <c r="JL77" s="86"/>
      <c r="JM77" s="86"/>
      <c r="JN77" s="86"/>
      <c r="JO77" s="86"/>
      <c r="JP77" s="86"/>
      <c r="JQ77" s="86"/>
      <c r="JR77" s="86"/>
      <c r="JS77" s="86"/>
      <c r="JT77" s="86"/>
      <c r="JU77" s="86"/>
      <c r="JV77" s="86"/>
      <c r="JW77" s="86"/>
      <c r="JX77" s="86"/>
      <c r="JY77" s="86"/>
      <c r="JZ77" s="86"/>
      <c r="KA77" s="86"/>
      <c r="KB77" s="86"/>
      <c r="KC77" s="86"/>
      <c r="KD77" s="86"/>
      <c r="KE77" s="86"/>
      <c r="KF77" s="86"/>
      <c r="KG77" s="86"/>
      <c r="KH77" s="86"/>
      <c r="KI77" s="86"/>
      <c r="KJ77" s="86"/>
      <c r="KK77" s="86"/>
      <c r="KL77" s="86"/>
      <c r="KM77" s="86"/>
      <c r="KN77" s="86"/>
      <c r="KO77" s="86"/>
      <c r="KP77" s="86"/>
      <c r="KQ77" s="86"/>
      <c r="KR77" s="86"/>
      <c r="KS77" s="86"/>
      <c r="KT77" s="86"/>
      <c r="KU77" s="86"/>
      <c r="KV77" s="86"/>
      <c r="KW77" s="86"/>
      <c r="KX77" s="86"/>
      <c r="KY77" s="86"/>
      <c r="KZ77" s="86"/>
      <c r="LA77" s="86"/>
      <c r="LB77" s="86"/>
      <c r="LC77" s="86"/>
      <c r="LD77" s="86"/>
      <c r="LE77" s="86"/>
      <c r="LF77" s="86"/>
      <c r="LG77" s="86"/>
      <c r="LH77" s="86"/>
      <c r="LI77" s="86"/>
      <c r="LJ77" s="86"/>
      <c r="LK77" s="86"/>
      <c r="LL77" s="86"/>
      <c r="LM77" s="86"/>
      <c r="LN77" s="86"/>
      <c r="LO77" s="86"/>
      <c r="LP77" s="86"/>
      <c r="LQ77" s="86"/>
      <c r="LR77" s="86"/>
      <c r="LS77" s="86"/>
      <c r="LT77" s="86"/>
      <c r="LU77" s="86"/>
      <c r="LV77" s="86"/>
      <c r="LW77" s="86"/>
      <c r="LX77" s="86"/>
      <c r="LY77" s="86"/>
      <c r="LZ77" s="86"/>
      <c r="MA77" s="86"/>
      <c r="MB77" s="86"/>
      <c r="MC77" s="86"/>
      <c r="MD77" s="86"/>
      <c r="ME77" s="86"/>
      <c r="MF77" s="86"/>
      <c r="MG77" s="86"/>
      <c r="MH77" s="86"/>
      <c r="MI77" s="86"/>
      <c r="MJ77" s="86"/>
      <c r="MK77" s="86"/>
      <c r="ML77" s="86"/>
      <c r="MM77" s="86"/>
      <c r="MN77" s="86"/>
      <c r="MO77" s="86"/>
      <c r="MP77" s="86"/>
      <c r="MQ77" s="86"/>
      <c r="MR77" s="86"/>
      <c r="MS77" s="86"/>
      <c r="MT77" s="86"/>
      <c r="MU77" s="86"/>
      <c r="MV77" s="86"/>
      <c r="MW77" s="86"/>
      <c r="MX77" s="86"/>
      <c r="MY77" s="86"/>
      <c r="MZ77" s="86"/>
      <c r="NA77" s="86"/>
      <c r="NB77" s="86"/>
      <c r="NC77" s="86"/>
      <c r="ND77" s="86"/>
      <c r="NE77" s="86"/>
      <c r="NF77" s="86"/>
      <c r="NG77" s="86"/>
      <c r="NH77" s="86"/>
      <c r="NI77" s="86"/>
      <c r="NJ77" s="86"/>
    </row>
    <row r="78" spans="1:374" ht="15" customHeight="1">
      <c r="A78" s="596"/>
      <c r="B78" s="218" t="s">
        <v>23</v>
      </c>
      <c r="C78" s="71"/>
      <c r="D78" s="71"/>
      <c r="E78" s="71"/>
      <c r="F78" s="72"/>
      <c r="G78" s="72"/>
      <c r="H78" s="72"/>
      <c r="I78" s="73"/>
      <c r="J78" s="244"/>
      <c r="K78" s="73"/>
      <c r="L78" s="198">
        <f t="shared" si="30"/>
        <v>0</v>
      </c>
      <c r="M78" s="198">
        <f t="shared" si="31"/>
        <v>0</v>
      </c>
      <c r="N78" s="198">
        <f t="shared" si="32"/>
        <v>0</v>
      </c>
      <c r="O78" s="470"/>
      <c r="P78" s="470"/>
      <c r="Q78" s="470"/>
      <c r="R78" s="470"/>
      <c r="S78" s="470"/>
      <c r="AP78" s="86"/>
      <c r="AQ78" s="86"/>
      <c r="AR78" s="86"/>
      <c r="AS78" s="87" t="s">
        <v>317</v>
      </c>
      <c r="AT78" s="88" t="s">
        <v>324</v>
      </c>
      <c r="AU78" s="85"/>
      <c r="AV78" s="85"/>
      <c r="AW78" s="85"/>
      <c r="AX78" s="85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  <c r="IT78" s="86"/>
      <c r="IU78" s="86"/>
      <c r="IV78" s="86"/>
      <c r="IW78" s="86"/>
      <c r="IX78" s="86"/>
      <c r="IY78" s="86"/>
      <c r="IZ78" s="86"/>
      <c r="JA78" s="86"/>
      <c r="JB78" s="86"/>
      <c r="JC78" s="86"/>
      <c r="JD78" s="86"/>
      <c r="JE78" s="86"/>
      <c r="JF78" s="86"/>
      <c r="JG78" s="86"/>
      <c r="JH78" s="86"/>
      <c r="JI78" s="86"/>
      <c r="JJ78" s="86"/>
      <c r="JK78" s="86"/>
      <c r="JL78" s="86"/>
      <c r="JM78" s="86"/>
      <c r="JN78" s="86"/>
      <c r="JO78" s="86"/>
      <c r="JP78" s="86"/>
      <c r="JQ78" s="86"/>
      <c r="JR78" s="86"/>
      <c r="JS78" s="86"/>
      <c r="JT78" s="86"/>
      <c r="JU78" s="86"/>
      <c r="JV78" s="86"/>
      <c r="JW78" s="86"/>
      <c r="JX78" s="86"/>
      <c r="JY78" s="86"/>
      <c r="JZ78" s="86"/>
      <c r="KA78" s="86"/>
      <c r="KB78" s="86"/>
      <c r="KC78" s="86"/>
      <c r="KD78" s="86"/>
      <c r="KE78" s="86"/>
      <c r="KF78" s="86"/>
      <c r="KG78" s="86"/>
      <c r="KH78" s="86"/>
      <c r="KI78" s="86"/>
      <c r="KJ78" s="86"/>
      <c r="KK78" s="86"/>
      <c r="KL78" s="86"/>
      <c r="KM78" s="86"/>
      <c r="KN78" s="86"/>
      <c r="KO78" s="86"/>
      <c r="KP78" s="86"/>
      <c r="KQ78" s="86"/>
      <c r="KR78" s="86"/>
      <c r="KS78" s="86"/>
      <c r="KT78" s="86"/>
      <c r="KU78" s="86"/>
      <c r="KV78" s="86"/>
      <c r="KW78" s="86"/>
      <c r="KX78" s="86"/>
      <c r="KY78" s="86"/>
      <c r="KZ78" s="86"/>
      <c r="LA78" s="86"/>
      <c r="LB78" s="86"/>
      <c r="LC78" s="86"/>
      <c r="LD78" s="86"/>
      <c r="LE78" s="86"/>
      <c r="LF78" s="86"/>
      <c r="LG78" s="86"/>
      <c r="LH78" s="86"/>
      <c r="LI78" s="86"/>
      <c r="LJ78" s="86"/>
      <c r="LK78" s="86"/>
      <c r="LL78" s="86"/>
      <c r="LM78" s="86"/>
      <c r="LN78" s="86"/>
      <c r="LO78" s="86"/>
      <c r="LP78" s="86"/>
      <c r="LQ78" s="86"/>
      <c r="LR78" s="86"/>
      <c r="LS78" s="86"/>
      <c r="LT78" s="86"/>
      <c r="LU78" s="86"/>
      <c r="LV78" s="86"/>
      <c r="LW78" s="86"/>
      <c r="LX78" s="86"/>
      <c r="LY78" s="86"/>
      <c r="LZ78" s="86"/>
      <c r="MA78" s="86"/>
      <c r="MB78" s="86"/>
      <c r="MC78" s="86"/>
      <c r="MD78" s="86"/>
      <c r="ME78" s="86"/>
      <c r="MF78" s="86"/>
      <c r="MG78" s="86"/>
      <c r="MH78" s="86"/>
      <c r="MI78" s="86"/>
      <c r="MJ78" s="86"/>
      <c r="MK78" s="86"/>
      <c r="ML78" s="86"/>
      <c r="MM78" s="86"/>
      <c r="MN78" s="86"/>
      <c r="MO78" s="86"/>
      <c r="MP78" s="86"/>
      <c r="MQ78" s="86"/>
      <c r="MR78" s="86"/>
      <c r="MS78" s="86"/>
      <c r="MT78" s="86"/>
      <c r="MU78" s="86"/>
      <c r="MV78" s="86"/>
      <c r="MW78" s="86"/>
      <c r="MX78" s="86"/>
      <c r="MY78" s="86"/>
      <c r="MZ78" s="86"/>
      <c r="NA78" s="86"/>
      <c r="NB78" s="86"/>
      <c r="NC78" s="86"/>
      <c r="ND78" s="86"/>
      <c r="NE78" s="86"/>
      <c r="NF78" s="86"/>
      <c r="NG78" s="86"/>
      <c r="NH78" s="86"/>
      <c r="NI78" s="86"/>
      <c r="NJ78" s="86"/>
    </row>
    <row r="79" spans="1:374" ht="15" customHeight="1">
      <c r="A79" s="595" t="s">
        <v>149</v>
      </c>
      <c r="B79" s="218" t="s">
        <v>22</v>
      </c>
      <c r="C79" s="71"/>
      <c r="D79" s="71"/>
      <c r="E79" s="71"/>
      <c r="F79" s="72"/>
      <c r="G79" s="72"/>
      <c r="H79" s="72"/>
      <c r="I79" s="73"/>
      <c r="J79" s="244"/>
      <c r="K79" s="73"/>
      <c r="L79" s="198">
        <f t="shared" si="30"/>
        <v>0</v>
      </c>
      <c r="M79" s="198">
        <f t="shared" si="31"/>
        <v>0</v>
      </c>
      <c r="N79" s="198">
        <f t="shared" si="32"/>
        <v>0</v>
      </c>
      <c r="O79" s="470"/>
      <c r="P79" s="470"/>
      <c r="Q79" s="470"/>
      <c r="R79" s="470"/>
      <c r="S79" s="470"/>
      <c r="AP79" s="86"/>
      <c r="AQ79" s="86"/>
      <c r="AR79" s="86"/>
      <c r="AS79" s="87" t="s">
        <v>317</v>
      </c>
      <c r="AT79" s="88" t="s">
        <v>325</v>
      </c>
      <c r="AU79" s="85"/>
      <c r="AV79" s="85"/>
      <c r="AW79" s="85"/>
      <c r="AX79" s="85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  <c r="IV79" s="86"/>
      <c r="IW79" s="86"/>
      <c r="IX79" s="86"/>
      <c r="IY79" s="86"/>
      <c r="IZ79" s="86"/>
      <c r="JA79" s="86"/>
      <c r="JB79" s="86"/>
      <c r="JC79" s="86"/>
      <c r="JD79" s="86"/>
      <c r="JE79" s="86"/>
      <c r="JF79" s="86"/>
      <c r="JG79" s="86"/>
      <c r="JH79" s="86"/>
      <c r="JI79" s="86"/>
      <c r="JJ79" s="86"/>
      <c r="JK79" s="86"/>
      <c r="JL79" s="86"/>
      <c r="JM79" s="86"/>
      <c r="JN79" s="86"/>
      <c r="JO79" s="86"/>
      <c r="JP79" s="86"/>
      <c r="JQ79" s="86"/>
      <c r="JR79" s="86"/>
      <c r="JS79" s="86"/>
      <c r="JT79" s="86"/>
      <c r="JU79" s="86"/>
      <c r="JV79" s="86"/>
      <c r="JW79" s="86"/>
      <c r="JX79" s="86"/>
      <c r="JY79" s="86"/>
      <c r="JZ79" s="86"/>
      <c r="KA79" s="86"/>
      <c r="KB79" s="86"/>
      <c r="KC79" s="86"/>
      <c r="KD79" s="86"/>
      <c r="KE79" s="86"/>
      <c r="KF79" s="86"/>
      <c r="KG79" s="86"/>
      <c r="KH79" s="86"/>
      <c r="KI79" s="86"/>
      <c r="KJ79" s="86"/>
      <c r="KK79" s="86"/>
      <c r="KL79" s="86"/>
      <c r="KM79" s="86"/>
      <c r="KN79" s="86"/>
      <c r="KO79" s="86"/>
      <c r="KP79" s="86"/>
      <c r="KQ79" s="86"/>
      <c r="KR79" s="86"/>
      <c r="KS79" s="86"/>
      <c r="KT79" s="86"/>
      <c r="KU79" s="86"/>
      <c r="KV79" s="86"/>
      <c r="KW79" s="86"/>
      <c r="KX79" s="86"/>
      <c r="KY79" s="86"/>
      <c r="KZ79" s="86"/>
      <c r="LA79" s="86"/>
      <c r="LB79" s="86"/>
      <c r="LC79" s="86"/>
      <c r="LD79" s="86"/>
      <c r="LE79" s="86"/>
      <c r="LF79" s="86"/>
      <c r="LG79" s="86"/>
      <c r="LH79" s="86"/>
      <c r="LI79" s="86"/>
      <c r="LJ79" s="86"/>
      <c r="LK79" s="86"/>
      <c r="LL79" s="86"/>
      <c r="LM79" s="86"/>
      <c r="LN79" s="86"/>
      <c r="LO79" s="86"/>
      <c r="LP79" s="86"/>
      <c r="LQ79" s="86"/>
      <c r="LR79" s="86"/>
      <c r="LS79" s="86"/>
      <c r="LT79" s="86"/>
      <c r="LU79" s="86"/>
      <c r="LV79" s="86"/>
      <c r="LW79" s="86"/>
      <c r="LX79" s="86"/>
      <c r="LY79" s="86"/>
      <c r="LZ79" s="86"/>
      <c r="MA79" s="86"/>
      <c r="MB79" s="86"/>
      <c r="MC79" s="86"/>
      <c r="MD79" s="86"/>
      <c r="ME79" s="86"/>
      <c r="MF79" s="86"/>
      <c r="MG79" s="86"/>
      <c r="MH79" s="86"/>
      <c r="MI79" s="86"/>
      <c r="MJ79" s="86"/>
      <c r="MK79" s="86"/>
      <c r="ML79" s="86"/>
      <c r="MM79" s="86"/>
      <c r="MN79" s="86"/>
      <c r="MO79" s="86"/>
      <c r="MP79" s="86"/>
      <c r="MQ79" s="86"/>
      <c r="MR79" s="86"/>
      <c r="MS79" s="86"/>
      <c r="MT79" s="86"/>
      <c r="MU79" s="86"/>
      <c r="MV79" s="86"/>
      <c r="MW79" s="86"/>
      <c r="MX79" s="86"/>
      <c r="MY79" s="86"/>
      <c r="MZ79" s="86"/>
      <c r="NA79" s="86"/>
      <c r="NB79" s="86"/>
      <c r="NC79" s="86"/>
      <c r="ND79" s="86"/>
      <c r="NE79" s="86"/>
      <c r="NF79" s="86"/>
      <c r="NG79" s="86"/>
      <c r="NH79" s="86"/>
      <c r="NI79" s="86"/>
      <c r="NJ79" s="86"/>
    </row>
    <row r="80" spans="1:374" ht="15" customHeight="1">
      <c r="A80" s="595"/>
      <c r="B80" s="218" t="s">
        <v>23</v>
      </c>
      <c r="C80" s="71"/>
      <c r="D80" s="71"/>
      <c r="E80" s="71"/>
      <c r="F80" s="72"/>
      <c r="G80" s="72"/>
      <c r="H80" s="72"/>
      <c r="I80" s="73"/>
      <c r="J80" s="244"/>
      <c r="K80" s="73"/>
      <c r="L80" s="198">
        <f t="shared" si="30"/>
        <v>0</v>
      </c>
      <c r="M80" s="198">
        <f t="shared" si="31"/>
        <v>0</v>
      </c>
      <c r="N80" s="198">
        <f t="shared" si="32"/>
        <v>0</v>
      </c>
      <c r="O80" s="470"/>
      <c r="P80" s="470"/>
      <c r="Q80" s="470"/>
      <c r="R80" s="470"/>
      <c r="S80" s="470"/>
      <c r="AP80" s="86"/>
      <c r="AQ80" s="86"/>
      <c r="AR80" s="86"/>
      <c r="AS80" s="87" t="s">
        <v>317</v>
      </c>
      <c r="AT80" s="88" t="s">
        <v>326</v>
      </c>
      <c r="AU80" s="85"/>
      <c r="AV80" s="85"/>
      <c r="AW80" s="85"/>
      <c r="AX80" s="85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  <c r="IV80" s="86"/>
      <c r="IW80" s="86"/>
      <c r="IX80" s="86"/>
      <c r="IY80" s="86"/>
      <c r="IZ80" s="86"/>
      <c r="JA80" s="86"/>
      <c r="JB80" s="86"/>
      <c r="JC80" s="86"/>
      <c r="JD80" s="86"/>
      <c r="JE80" s="86"/>
      <c r="JF80" s="86"/>
      <c r="JG80" s="86"/>
      <c r="JH80" s="86"/>
      <c r="JI80" s="86"/>
      <c r="JJ80" s="86"/>
      <c r="JK80" s="86"/>
      <c r="JL80" s="86"/>
      <c r="JM80" s="86"/>
      <c r="JN80" s="86"/>
      <c r="JO80" s="86"/>
      <c r="JP80" s="86"/>
      <c r="JQ80" s="86"/>
      <c r="JR80" s="86"/>
      <c r="JS80" s="86"/>
      <c r="JT80" s="86"/>
      <c r="JU80" s="86"/>
      <c r="JV80" s="86"/>
      <c r="JW80" s="86"/>
      <c r="JX80" s="86"/>
      <c r="JY80" s="86"/>
      <c r="JZ80" s="86"/>
      <c r="KA80" s="86"/>
      <c r="KB80" s="86"/>
      <c r="KC80" s="86"/>
      <c r="KD80" s="86"/>
      <c r="KE80" s="86"/>
      <c r="KF80" s="86"/>
      <c r="KG80" s="86"/>
      <c r="KH80" s="86"/>
      <c r="KI80" s="86"/>
      <c r="KJ80" s="86"/>
      <c r="KK80" s="86"/>
      <c r="KL80" s="86"/>
      <c r="KM80" s="86"/>
      <c r="KN80" s="86"/>
      <c r="KO80" s="86"/>
      <c r="KP80" s="86"/>
      <c r="KQ80" s="86"/>
      <c r="KR80" s="86"/>
      <c r="KS80" s="86"/>
      <c r="KT80" s="86"/>
      <c r="KU80" s="86"/>
      <c r="KV80" s="86"/>
      <c r="KW80" s="86"/>
      <c r="KX80" s="86"/>
      <c r="KY80" s="86"/>
      <c r="KZ80" s="86"/>
      <c r="LA80" s="86"/>
      <c r="LB80" s="86"/>
      <c r="LC80" s="86"/>
      <c r="LD80" s="86"/>
      <c r="LE80" s="86"/>
      <c r="LF80" s="86"/>
      <c r="LG80" s="86"/>
      <c r="LH80" s="86"/>
      <c r="LI80" s="86"/>
      <c r="LJ80" s="86"/>
      <c r="LK80" s="86"/>
      <c r="LL80" s="86"/>
      <c r="LM80" s="86"/>
      <c r="LN80" s="86"/>
      <c r="LO80" s="86"/>
      <c r="LP80" s="86"/>
      <c r="LQ80" s="86"/>
      <c r="LR80" s="86"/>
      <c r="LS80" s="86"/>
      <c r="LT80" s="86"/>
      <c r="LU80" s="86"/>
      <c r="LV80" s="86"/>
      <c r="LW80" s="86"/>
      <c r="LX80" s="86"/>
      <c r="LY80" s="86"/>
      <c r="LZ80" s="86"/>
      <c r="MA80" s="86"/>
      <c r="MB80" s="86"/>
      <c r="MC80" s="86"/>
      <c r="MD80" s="86"/>
      <c r="ME80" s="86"/>
      <c r="MF80" s="86"/>
      <c r="MG80" s="86"/>
      <c r="MH80" s="86"/>
      <c r="MI80" s="86"/>
      <c r="MJ80" s="86"/>
      <c r="MK80" s="86"/>
      <c r="ML80" s="86"/>
      <c r="MM80" s="86"/>
      <c r="MN80" s="86"/>
      <c r="MO80" s="86"/>
      <c r="MP80" s="86"/>
      <c r="MQ80" s="86"/>
      <c r="MR80" s="86"/>
      <c r="MS80" s="86"/>
      <c r="MT80" s="86"/>
      <c r="MU80" s="86"/>
      <c r="MV80" s="86"/>
      <c r="MW80" s="86"/>
      <c r="MX80" s="86"/>
      <c r="MY80" s="86"/>
      <c r="MZ80" s="86"/>
      <c r="NA80" s="86"/>
      <c r="NB80" s="86"/>
      <c r="NC80" s="86"/>
      <c r="ND80" s="86"/>
      <c r="NE80" s="86"/>
      <c r="NF80" s="86"/>
      <c r="NG80" s="86"/>
      <c r="NH80" s="86"/>
      <c r="NI80" s="86"/>
      <c r="NJ80" s="86"/>
    </row>
    <row r="81" spans="1:374" ht="15" customHeight="1">
      <c r="A81" s="596" t="s">
        <v>47</v>
      </c>
      <c r="B81" s="218" t="s">
        <v>22</v>
      </c>
      <c r="C81" s="71"/>
      <c r="D81" s="71"/>
      <c r="E81" s="71"/>
      <c r="F81" s="72"/>
      <c r="G81" s="72"/>
      <c r="H81" s="72"/>
      <c r="I81" s="73"/>
      <c r="J81" s="244"/>
      <c r="K81" s="73"/>
      <c r="L81" s="198">
        <f t="shared" si="30"/>
        <v>0</v>
      </c>
      <c r="M81" s="198">
        <f t="shared" si="31"/>
        <v>0</v>
      </c>
      <c r="N81" s="198">
        <f t="shared" si="32"/>
        <v>0</v>
      </c>
      <c r="O81" s="470"/>
      <c r="P81" s="470"/>
      <c r="Q81" s="470"/>
      <c r="R81" s="470"/>
      <c r="S81" s="470"/>
      <c r="AP81" s="86"/>
      <c r="AQ81" s="86"/>
      <c r="AR81" s="86"/>
      <c r="AS81" s="87" t="s">
        <v>317</v>
      </c>
      <c r="AT81" s="88" t="s">
        <v>327</v>
      </c>
      <c r="AU81" s="85"/>
      <c r="AV81" s="85"/>
      <c r="AW81" s="85"/>
      <c r="AX81" s="85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86"/>
      <c r="IM81" s="86"/>
      <c r="IN81" s="86"/>
      <c r="IO81" s="86"/>
      <c r="IP81" s="86"/>
      <c r="IQ81" s="86"/>
      <c r="IR81" s="86"/>
      <c r="IS81" s="86"/>
      <c r="IT81" s="86"/>
      <c r="IU81" s="86"/>
      <c r="IV81" s="86"/>
      <c r="IW81" s="86"/>
      <c r="IX81" s="86"/>
      <c r="IY81" s="86"/>
      <c r="IZ81" s="86"/>
      <c r="JA81" s="86"/>
      <c r="JB81" s="86"/>
      <c r="JC81" s="86"/>
      <c r="JD81" s="86"/>
      <c r="JE81" s="86"/>
      <c r="JF81" s="86"/>
      <c r="JG81" s="86"/>
      <c r="JH81" s="86"/>
      <c r="JI81" s="86"/>
      <c r="JJ81" s="86"/>
      <c r="JK81" s="86"/>
      <c r="JL81" s="86"/>
      <c r="JM81" s="86"/>
      <c r="JN81" s="86"/>
      <c r="JO81" s="86"/>
      <c r="JP81" s="86"/>
      <c r="JQ81" s="86"/>
      <c r="JR81" s="86"/>
      <c r="JS81" s="86"/>
      <c r="JT81" s="86"/>
      <c r="JU81" s="86"/>
      <c r="JV81" s="86"/>
      <c r="JW81" s="86"/>
      <c r="JX81" s="86"/>
      <c r="JY81" s="86"/>
      <c r="JZ81" s="86"/>
      <c r="KA81" s="86"/>
      <c r="KB81" s="86"/>
      <c r="KC81" s="86"/>
      <c r="KD81" s="86"/>
      <c r="KE81" s="86"/>
      <c r="KF81" s="86"/>
      <c r="KG81" s="86"/>
      <c r="KH81" s="86"/>
      <c r="KI81" s="86"/>
      <c r="KJ81" s="86"/>
      <c r="KK81" s="86"/>
      <c r="KL81" s="86"/>
      <c r="KM81" s="86"/>
      <c r="KN81" s="86"/>
      <c r="KO81" s="86"/>
      <c r="KP81" s="86"/>
      <c r="KQ81" s="86"/>
      <c r="KR81" s="86"/>
      <c r="KS81" s="86"/>
      <c r="KT81" s="86"/>
      <c r="KU81" s="86"/>
      <c r="KV81" s="86"/>
      <c r="KW81" s="86"/>
      <c r="KX81" s="86"/>
      <c r="KY81" s="86"/>
      <c r="KZ81" s="86"/>
      <c r="LA81" s="86"/>
      <c r="LB81" s="86"/>
      <c r="LC81" s="86"/>
      <c r="LD81" s="86"/>
      <c r="LE81" s="86"/>
      <c r="LF81" s="86"/>
      <c r="LG81" s="86"/>
      <c r="LH81" s="86"/>
      <c r="LI81" s="86"/>
      <c r="LJ81" s="86"/>
      <c r="LK81" s="86"/>
      <c r="LL81" s="86"/>
      <c r="LM81" s="86"/>
      <c r="LN81" s="86"/>
      <c r="LO81" s="86"/>
      <c r="LP81" s="86"/>
      <c r="LQ81" s="86"/>
      <c r="LR81" s="86"/>
      <c r="LS81" s="86"/>
      <c r="LT81" s="86"/>
      <c r="LU81" s="86"/>
      <c r="LV81" s="86"/>
      <c r="LW81" s="86"/>
      <c r="LX81" s="86"/>
      <c r="LY81" s="86"/>
      <c r="LZ81" s="86"/>
      <c r="MA81" s="86"/>
      <c r="MB81" s="86"/>
      <c r="MC81" s="86"/>
      <c r="MD81" s="86"/>
      <c r="ME81" s="86"/>
      <c r="MF81" s="86"/>
      <c r="MG81" s="86"/>
      <c r="MH81" s="86"/>
      <c r="MI81" s="86"/>
      <c r="MJ81" s="86"/>
      <c r="MK81" s="86"/>
      <c r="ML81" s="86"/>
      <c r="MM81" s="86"/>
      <c r="MN81" s="86"/>
      <c r="MO81" s="86"/>
      <c r="MP81" s="86"/>
      <c r="MQ81" s="86"/>
      <c r="MR81" s="86"/>
      <c r="MS81" s="86"/>
      <c r="MT81" s="86"/>
      <c r="MU81" s="86"/>
      <c r="MV81" s="86"/>
      <c r="MW81" s="86"/>
      <c r="MX81" s="86"/>
      <c r="MY81" s="86"/>
      <c r="MZ81" s="86"/>
      <c r="NA81" s="86"/>
      <c r="NB81" s="86"/>
      <c r="NC81" s="86"/>
      <c r="ND81" s="86"/>
      <c r="NE81" s="86"/>
      <c r="NF81" s="86"/>
      <c r="NG81" s="86"/>
      <c r="NH81" s="86"/>
      <c r="NI81" s="86"/>
      <c r="NJ81" s="86"/>
    </row>
    <row r="82" spans="1:374" ht="15" customHeight="1">
      <c r="A82" s="596"/>
      <c r="B82" s="218" t="s">
        <v>23</v>
      </c>
      <c r="C82" s="71"/>
      <c r="D82" s="71"/>
      <c r="E82" s="71"/>
      <c r="F82" s="72"/>
      <c r="G82" s="72"/>
      <c r="H82" s="72"/>
      <c r="I82" s="73"/>
      <c r="J82" s="244"/>
      <c r="K82" s="73"/>
      <c r="L82" s="198">
        <f t="shared" si="30"/>
        <v>0</v>
      </c>
      <c r="M82" s="198">
        <f t="shared" si="31"/>
        <v>0</v>
      </c>
      <c r="N82" s="198">
        <f t="shared" si="32"/>
        <v>0</v>
      </c>
      <c r="O82" s="470"/>
      <c r="P82" s="470"/>
      <c r="Q82" s="470"/>
      <c r="R82" s="470"/>
      <c r="S82" s="470"/>
      <c r="AP82" s="86"/>
      <c r="AQ82" s="86"/>
      <c r="AR82" s="86"/>
      <c r="AS82" s="87" t="s">
        <v>317</v>
      </c>
      <c r="AT82" s="88" t="s">
        <v>328</v>
      </c>
      <c r="AU82" s="85"/>
      <c r="AV82" s="85"/>
      <c r="AW82" s="85"/>
      <c r="AX82" s="85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  <c r="IV82" s="86"/>
      <c r="IW82" s="86"/>
      <c r="IX82" s="86"/>
      <c r="IY82" s="86"/>
      <c r="IZ82" s="86"/>
      <c r="JA82" s="86"/>
      <c r="JB82" s="86"/>
      <c r="JC82" s="86"/>
      <c r="JD82" s="86"/>
      <c r="JE82" s="86"/>
      <c r="JF82" s="86"/>
      <c r="JG82" s="86"/>
      <c r="JH82" s="86"/>
      <c r="JI82" s="86"/>
      <c r="JJ82" s="86"/>
      <c r="JK82" s="86"/>
      <c r="JL82" s="86"/>
      <c r="JM82" s="86"/>
      <c r="JN82" s="86"/>
      <c r="JO82" s="86"/>
      <c r="JP82" s="86"/>
      <c r="JQ82" s="86"/>
      <c r="JR82" s="86"/>
      <c r="JS82" s="86"/>
      <c r="JT82" s="86"/>
      <c r="JU82" s="86"/>
      <c r="JV82" s="86"/>
      <c r="JW82" s="86"/>
      <c r="JX82" s="86"/>
      <c r="JY82" s="86"/>
      <c r="JZ82" s="86"/>
      <c r="KA82" s="86"/>
      <c r="KB82" s="86"/>
      <c r="KC82" s="86"/>
      <c r="KD82" s="86"/>
      <c r="KE82" s="86"/>
      <c r="KF82" s="86"/>
      <c r="KG82" s="86"/>
      <c r="KH82" s="86"/>
      <c r="KI82" s="86"/>
      <c r="KJ82" s="86"/>
      <c r="KK82" s="86"/>
      <c r="KL82" s="86"/>
      <c r="KM82" s="86"/>
      <c r="KN82" s="86"/>
      <c r="KO82" s="86"/>
      <c r="KP82" s="86"/>
      <c r="KQ82" s="86"/>
      <c r="KR82" s="86"/>
      <c r="KS82" s="86"/>
      <c r="KT82" s="86"/>
      <c r="KU82" s="86"/>
      <c r="KV82" s="86"/>
      <c r="KW82" s="86"/>
      <c r="KX82" s="86"/>
      <c r="KY82" s="86"/>
      <c r="KZ82" s="86"/>
      <c r="LA82" s="86"/>
      <c r="LB82" s="86"/>
      <c r="LC82" s="86"/>
      <c r="LD82" s="86"/>
      <c r="LE82" s="86"/>
      <c r="LF82" s="86"/>
      <c r="LG82" s="86"/>
      <c r="LH82" s="86"/>
      <c r="LI82" s="86"/>
      <c r="LJ82" s="86"/>
      <c r="LK82" s="86"/>
      <c r="LL82" s="86"/>
      <c r="LM82" s="86"/>
      <c r="LN82" s="86"/>
      <c r="LO82" s="86"/>
      <c r="LP82" s="86"/>
      <c r="LQ82" s="86"/>
      <c r="LR82" s="86"/>
      <c r="LS82" s="86"/>
      <c r="LT82" s="86"/>
      <c r="LU82" s="86"/>
      <c r="LV82" s="86"/>
      <c r="LW82" s="86"/>
      <c r="LX82" s="86"/>
      <c r="LY82" s="86"/>
      <c r="LZ82" s="86"/>
      <c r="MA82" s="86"/>
      <c r="MB82" s="86"/>
      <c r="MC82" s="86"/>
      <c r="MD82" s="86"/>
      <c r="ME82" s="86"/>
      <c r="MF82" s="86"/>
      <c r="MG82" s="86"/>
      <c r="MH82" s="86"/>
      <c r="MI82" s="86"/>
      <c r="MJ82" s="86"/>
      <c r="MK82" s="86"/>
      <c r="ML82" s="86"/>
      <c r="MM82" s="86"/>
      <c r="MN82" s="86"/>
      <c r="MO82" s="86"/>
      <c r="MP82" s="86"/>
      <c r="MQ82" s="86"/>
      <c r="MR82" s="86"/>
      <c r="MS82" s="86"/>
      <c r="MT82" s="86"/>
      <c r="MU82" s="86"/>
      <c r="MV82" s="86"/>
      <c r="MW82" s="86"/>
      <c r="MX82" s="86"/>
      <c r="MY82" s="86"/>
      <c r="MZ82" s="86"/>
      <c r="NA82" s="86"/>
      <c r="NB82" s="86"/>
      <c r="NC82" s="86"/>
      <c r="ND82" s="86"/>
      <c r="NE82" s="86"/>
      <c r="NF82" s="86"/>
      <c r="NG82" s="86"/>
      <c r="NH82" s="86"/>
      <c r="NI82" s="86"/>
      <c r="NJ82" s="86"/>
    </row>
    <row r="83" spans="1:374" ht="15" customHeight="1">
      <c r="A83" s="596" t="s">
        <v>48</v>
      </c>
      <c r="B83" s="218" t="s">
        <v>22</v>
      </c>
      <c r="C83" s="71"/>
      <c r="D83" s="71"/>
      <c r="E83" s="71"/>
      <c r="F83" s="72"/>
      <c r="G83" s="72"/>
      <c r="H83" s="72"/>
      <c r="I83" s="73"/>
      <c r="J83" s="244"/>
      <c r="K83" s="73"/>
      <c r="L83" s="198">
        <f t="shared" si="30"/>
        <v>0</v>
      </c>
      <c r="M83" s="198">
        <f t="shared" si="31"/>
        <v>0</v>
      </c>
      <c r="N83" s="198">
        <f t="shared" si="32"/>
        <v>0</v>
      </c>
      <c r="O83" s="470"/>
      <c r="P83" s="470"/>
      <c r="Q83" s="470"/>
      <c r="R83" s="470"/>
      <c r="S83" s="470"/>
      <c r="AP83" s="86"/>
      <c r="AQ83" s="86"/>
      <c r="AR83" s="86"/>
      <c r="AS83" s="87" t="s">
        <v>317</v>
      </c>
      <c r="AT83" s="88" t="s">
        <v>329</v>
      </c>
      <c r="AU83" s="85"/>
      <c r="AV83" s="85"/>
      <c r="AW83" s="85"/>
      <c r="AX83" s="85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  <c r="IV83" s="86"/>
      <c r="IW83" s="86"/>
      <c r="IX83" s="86"/>
      <c r="IY83" s="86"/>
      <c r="IZ83" s="86"/>
      <c r="JA83" s="86"/>
      <c r="JB83" s="86"/>
      <c r="JC83" s="86"/>
      <c r="JD83" s="86"/>
      <c r="JE83" s="86"/>
      <c r="JF83" s="86"/>
      <c r="JG83" s="86"/>
      <c r="JH83" s="86"/>
      <c r="JI83" s="86"/>
      <c r="JJ83" s="86"/>
      <c r="JK83" s="86"/>
      <c r="JL83" s="86"/>
      <c r="JM83" s="86"/>
      <c r="JN83" s="86"/>
      <c r="JO83" s="86"/>
      <c r="JP83" s="86"/>
      <c r="JQ83" s="86"/>
      <c r="JR83" s="86"/>
      <c r="JS83" s="86"/>
      <c r="JT83" s="86"/>
      <c r="JU83" s="86"/>
      <c r="JV83" s="86"/>
      <c r="JW83" s="86"/>
      <c r="JX83" s="86"/>
      <c r="JY83" s="86"/>
      <c r="JZ83" s="86"/>
      <c r="KA83" s="86"/>
      <c r="KB83" s="86"/>
      <c r="KC83" s="86"/>
      <c r="KD83" s="86"/>
      <c r="KE83" s="86"/>
      <c r="KF83" s="86"/>
      <c r="KG83" s="86"/>
      <c r="KH83" s="86"/>
      <c r="KI83" s="86"/>
      <c r="KJ83" s="86"/>
      <c r="KK83" s="86"/>
      <c r="KL83" s="86"/>
      <c r="KM83" s="86"/>
      <c r="KN83" s="86"/>
      <c r="KO83" s="86"/>
      <c r="KP83" s="86"/>
      <c r="KQ83" s="86"/>
      <c r="KR83" s="86"/>
      <c r="KS83" s="86"/>
      <c r="KT83" s="86"/>
      <c r="KU83" s="86"/>
      <c r="KV83" s="86"/>
      <c r="KW83" s="86"/>
      <c r="KX83" s="86"/>
      <c r="KY83" s="86"/>
      <c r="KZ83" s="86"/>
      <c r="LA83" s="86"/>
      <c r="LB83" s="86"/>
      <c r="LC83" s="86"/>
      <c r="LD83" s="86"/>
      <c r="LE83" s="86"/>
      <c r="LF83" s="86"/>
      <c r="LG83" s="86"/>
      <c r="LH83" s="86"/>
      <c r="LI83" s="86"/>
      <c r="LJ83" s="86"/>
      <c r="LK83" s="86"/>
      <c r="LL83" s="86"/>
      <c r="LM83" s="86"/>
      <c r="LN83" s="86"/>
      <c r="LO83" s="86"/>
      <c r="LP83" s="86"/>
      <c r="LQ83" s="86"/>
      <c r="LR83" s="86"/>
      <c r="LS83" s="86"/>
      <c r="LT83" s="86"/>
      <c r="LU83" s="86"/>
      <c r="LV83" s="86"/>
      <c r="LW83" s="86"/>
      <c r="LX83" s="86"/>
      <c r="LY83" s="86"/>
      <c r="LZ83" s="86"/>
      <c r="MA83" s="86"/>
      <c r="MB83" s="86"/>
      <c r="MC83" s="86"/>
      <c r="MD83" s="86"/>
      <c r="ME83" s="86"/>
      <c r="MF83" s="86"/>
      <c r="MG83" s="86"/>
      <c r="MH83" s="86"/>
      <c r="MI83" s="86"/>
      <c r="MJ83" s="86"/>
      <c r="MK83" s="86"/>
      <c r="ML83" s="86"/>
      <c r="MM83" s="86"/>
      <c r="MN83" s="86"/>
      <c r="MO83" s="86"/>
      <c r="MP83" s="86"/>
      <c r="MQ83" s="86"/>
      <c r="MR83" s="86"/>
      <c r="MS83" s="86"/>
      <c r="MT83" s="86"/>
      <c r="MU83" s="86"/>
      <c r="MV83" s="86"/>
      <c r="MW83" s="86"/>
      <c r="MX83" s="86"/>
      <c r="MY83" s="86"/>
      <c r="MZ83" s="86"/>
      <c r="NA83" s="86"/>
      <c r="NB83" s="86"/>
      <c r="NC83" s="86"/>
      <c r="ND83" s="86"/>
      <c r="NE83" s="86"/>
      <c r="NF83" s="86"/>
      <c r="NG83" s="86"/>
      <c r="NH83" s="86"/>
      <c r="NI83" s="86"/>
      <c r="NJ83" s="86"/>
    </row>
    <row r="84" spans="1:374" ht="15" customHeight="1">
      <c r="A84" s="596"/>
      <c r="B84" s="218" t="s">
        <v>23</v>
      </c>
      <c r="C84" s="71"/>
      <c r="D84" s="71"/>
      <c r="E84" s="71"/>
      <c r="F84" s="72"/>
      <c r="G84" s="72"/>
      <c r="H84" s="72"/>
      <c r="I84" s="73"/>
      <c r="J84" s="244"/>
      <c r="K84" s="73">
        <v>1</v>
      </c>
      <c r="L84" s="198">
        <f t="shared" si="30"/>
        <v>0</v>
      </c>
      <c r="M84" s="198">
        <f t="shared" si="31"/>
        <v>0</v>
      </c>
      <c r="N84" s="198">
        <f t="shared" si="32"/>
        <v>1</v>
      </c>
      <c r="O84" s="470"/>
      <c r="P84" s="470"/>
      <c r="Q84" s="470"/>
      <c r="R84" s="470"/>
      <c r="S84" s="470"/>
      <c r="AP84" s="86"/>
      <c r="AQ84" s="86"/>
      <c r="AR84" s="86"/>
      <c r="AS84" s="87" t="s">
        <v>317</v>
      </c>
      <c r="AT84" s="88" t="s">
        <v>330</v>
      </c>
      <c r="AU84" s="85"/>
      <c r="AV84" s="85"/>
      <c r="AW84" s="85"/>
      <c r="AX84" s="85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  <c r="IV84" s="86"/>
      <c r="IW84" s="86"/>
      <c r="IX84" s="86"/>
      <c r="IY84" s="86"/>
      <c r="IZ84" s="86"/>
      <c r="JA84" s="86"/>
      <c r="JB84" s="86"/>
      <c r="JC84" s="86"/>
      <c r="JD84" s="86"/>
      <c r="JE84" s="86"/>
      <c r="JF84" s="86"/>
      <c r="JG84" s="86"/>
      <c r="JH84" s="86"/>
      <c r="JI84" s="86"/>
      <c r="JJ84" s="86"/>
      <c r="JK84" s="86"/>
      <c r="JL84" s="86"/>
      <c r="JM84" s="86"/>
      <c r="JN84" s="86"/>
      <c r="JO84" s="86"/>
      <c r="JP84" s="86"/>
      <c r="JQ84" s="86"/>
      <c r="JR84" s="86"/>
      <c r="JS84" s="86"/>
      <c r="JT84" s="86"/>
      <c r="JU84" s="86"/>
      <c r="JV84" s="86"/>
      <c r="JW84" s="86"/>
      <c r="JX84" s="86"/>
      <c r="JY84" s="86"/>
      <c r="JZ84" s="86"/>
      <c r="KA84" s="86"/>
      <c r="KB84" s="86"/>
      <c r="KC84" s="86"/>
      <c r="KD84" s="86"/>
      <c r="KE84" s="86"/>
      <c r="KF84" s="86"/>
      <c r="KG84" s="86"/>
      <c r="KH84" s="86"/>
      <c r="KI84" s="86"/>
      <c r="KJ84" s="86"/>
      <c r="KK84" s="86"/>
      <c r="KL84" s="86"/>
      <c r="KM84" s="86"/>
      <c r="KN84" s="86"/>
      <c r="KO84" s="86"/>
      <c r="KP84" s="86"/>
      <c r="KQ84" s="86"/>
      <c r="KR84" s="86"/>
      <c r="KS84" s="86"/>
      <c r="KT84" s="86"/>
      <c r="KU84" s="86"/>
      <c r="KV84" s="86"/>
      <c r="KW84" s="86"/>
      <c r="KX84" s="86"/>
      <c r="KY84" s="86"/>
      <c r="KZ84" s="86"/>
      <c r="LA84" s="86"/>
      <c r="LB84" s="86"/>
      <c r="LC84" s="86"/>
      <c r="LD84" s="86"/>
      <c r="LE84" s="86"/>
      <c r="LF84" s="86"/>
      <c r="LG84" s="86"/>
      <c r="LH84" s="86"/>
      <c r="LI84" s="86"/>
      <c r="LJ84" s="86"/>
      <c r="LK84" s="86"/>
      <c r="LL84" s="86"/>
      <c r="LM84" s="86"/>
      <c r="LN84" s="86"/>
      <c r="LO84" s="86"/>
      <c r="LP84" s="86"/>
      <c r="LQ84" s="86"/>
      <c r="LR84" s="86"/>
      <c r="LS84" s="86"/>
      <c r="LT84" s="86"/>
      <c r="LU84" s="86"/>
      <c r="LV84" s="86"/>
      <c r="LW84" s="86"/>
      <c r="LX84" s="86"/>
      <c r="LY84" s="86"/>
      <c r="LZ84" s="86"/>
      <c r="MA84" s="86"/>
      <c r="MB84" s="86"/>
      <c r="MC84" s="86"/>
      <c r="MD84" s="86"/>
      <c r="ME84" s="86"/>
      <c r="MF84" s="86"/>
      <c r="MG84" s="86"/>
      <c r="MH84" s="86"/>
      <c r="MI84" s="86"/>
      <c r="MJ84" s="86"/>
      <c r="MK84" s="86"/>
      <c r="ML84" s="86"/>
      <c r="MM84" s="86"/>
      <c r="MN84" s="86"/>
      <c r="MO84" s="86"/>
      <c r="MP84" s="86"/>
      <c r="MQ84" s="86"/>
      <c r="MR84" s="86"/>
      <c r="MS84" s="86"/>
      <c r="MT84" s="86"/>
      <c r="MU84" s="86"/>
      <c r="MV84" s="86"/>
      <c r="MW84" s="86"/>
      <c r="MX84" s="86"/>
      <c r="MY84" s="86"/>
      <c r="MZ84" s="86"/>
      <c r="NA84" s="86"/>
      <c r="NB84" s="86"/>
      <c r="NC84" s="86"/>
      <c r="ND84" s="86"/>
      <c r="NE84" s="86"/>
      <c r="NF84" s="86"/>
      <c r="NG84" s="86"/>
      <c r="NH84" s="86"/>
      <c r="NI84" s="86"/>
      <c r="NJ84" s="86"/>
    </row>
    <row r="85" spans="1:374" ht="15" customHeight="1">
      <c r="A85" s="595" t="s">
        <v>49</v>
      </c>
      <c r="B85" s="218" t="s">
        <v>22</v>
      </c>
      <c r="C85" s="71"/>
      <c r="D85" s="71"/>
      <c r="E85" s="71"/>
      <c r="F85" s="72"/>
      <c r="G85" s="72"/>
      <c r="H85" s="72"/>
      <c r="I85" s="73"/>
      <c r="J85" s="244"/>
      <c r="K85" s="73"/>
      <c r="L85" s="198">
        <f t="shared" si="30"/>
        <v>0</v>
      </c>
      <c r="M85" s="198">
        <f t="shared" si="31"/>
        <v>0</v>
      </c>
      <c r="N85" s="198">
        <f t="shared" si="32"/>
        <v>0</v>
      </c>
      <c r="O85" s="470"/>
      <c r="P85" s="470"/>
      <c r="Q85" s="470"/>
      <c r="R85" s="470"/>
      <c r="S85" s="470"/>
      <c r="AP85" s="86"/>
      <c r="AQ85" s="86"/>
      <c r="AR85" s="86"/>
      <c r="AS85" s="87" t="s">
        <v>317</v>
      </c>
      <c r="AT85" s="88" t="s">
        <v>331</v>
      </c>
      <c r="AU85" s="85"/>
      <c r="AV85" s="85"/>
      <c r="AW85" s="85"/>
      <c r="AX85" s="85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  <c r="IS85" s="86"/>
      <c r="IT85" s="86"/>
      <c r="IU85" s="86"/>
      <c r="IV85" s="86"/>
      <c r="IW85" s="86"/>
      <c r="IX85" s="86"/>
      <c r="IY85" s="86"/>
      <c r="IZ85" s="86"/>
      <c r="JA85" s="86"/>
      <c r="JB85" s="86"/>
      <c r="JC85" s="86"/>
      <c r="JD85" s="86"/>
      <c r="JE85" s="86"/>
      <c r="JF85" s="86"/>
      <c r="JG85" s="86"/>
      <c r="JH85" s="86"/>
      <c r="JI85" s="86"/>
      <c r="JJ85" s="86"/>
      <c r="JK85" s="86"/>
      <c r="JL85" s="86"/>
      <c r="JM85" s="86"/>
      <c r="JN85" s="86"/>
      <c r="JO85" s="86"/>
      <c r="JP85" s="86"/>
      <c r="JQ85" s="86"/>
      <c r="JR85" s="86"/>
      <c r="JS85" s="86"/>
      <c r="JT85" s="86"/>
      <c r="JU85" s="86"/>
      <c r="JV85" s="86"/>
      <c r="JW85" s="86"/>
      <c r="JX85" s="86"/>
      <c r="JY85" s="86"/>
      <c r="JZ85" s="86"/>
      <c r="KA85" s="86"/>
      <c r="KB85" s="86"/>
      <c r="KC85" s="86"/>
      <c r="KD85" s="86"/>
      <c r="KE85" s="86"/>
      <c r="KF85" s="86"/>
      <c r="KG85" s="86"/>
      <c r="KH85" s="86"/>
      <c r="KI85" s="86"/>
      <c r="KJ85" s="86"/>
      <c r="KK85" s="86"/>
      <c r="KL85" s="86"/>
      <c r="KM85" s="86"/>
      <c r="KN85" s="86"/>
      <c r="KO85" s="86"/>
      <c r="KP85" s="86"/>
      <c r="KQ85" s="86"/>
      <c r="KR85" s="86"/>
      <c r="KS85" s="86"/>
      <c r="KT85" s="86"/>
      <c r="KU85" s="86"/>
      <c r="KV85" s="86"/>
      <c r="KW85" s="86"/>
      <c r="KX85" s="86"/>
      <c r="KY85" s="86"/>
      <c r="KZ85" s="86"/>
      <c r="LA85" s="86"/>
      <c r="LB85" s="86"/>
      <c r="LC85" s="86"/>
      <c r="LD85" s="86"/>
      <c r="LE85" s="86"/>
      <c r="LF85" s="86"/>
      <c r="LG85" s="86"/>
      <c r="LH85" s="86"/>
      <c r="LI85" s="86"/>
      <c r="LJ85" s="86"/>
      <c r="LK85" s="86"/>
      <c r="LL85" s="86"/>
      <c r="LM85" s="86"/>
      <c r="LN85" s="86"/>
      <c r="LO85" s="86"/>
      <c r="LP85" s="86"/>
      <c r="LQ85" s="86"/>
      <c r="LR85" s="86"/>
      <c r="LS85" s="86"/>
      <c r="LT85" s="86"/>
      <c r="LU85" s="86"/>
      <c r="LV85" s="86"/>
      <c r="LW85" s="86"/>
      <c r="LX85" s="86"/>
      <c r="LY85" s="86"/>
      <c r="LZ85" s="86"/>
      <c r="MA85" s="86"/>
      <c r="MB85" s="86"/>
      <c r="MC85" s="86"/>
      <c r="MD85" s="86"/>
      <c r="ME85" s="86"/>
      <c r="MF85" s="86"/>
      <c r="MG85" s="86"/>
      <c r="MH85" s="86"/>
      <c r="MI85" s="86"/>
      <c r="MJ85" s="86"/>
      <c r="MK85" s="86"/>
      <c r="ML85" s="86"/>
      <c r="MM85" s="86"/>
      <c r="MN85" s="86"/>
      <c r="MO85" s="86"/>
      <c r="MP85" s="86"/>
      <c r="MQ85" s="86"/>
      <c r="MR85" s="86"/>
      <c r="MS85" s="86"/>
      <c r="MT85" s="86"/>
      <c r="MU85" s="86"/>
      <c r="MV85" s="86"/>
      <c r="MW85" s="86"/>
      <c r="MX85" s="86"/>
      <c r="MY85" s="86"/>
      <c r="MZ85" s="86"/>
      <c r="NA85" s="86"/>
      <c r="NB85" s="86"/>
      <c r="NC85" s="86"/>
      <c r="ND85" s="86"/>
      <c r="NE85" s="86"/>
      <c r="NF85" s="86"/>
      <c r="NG85" s="86"/>
      <c r="NH85" s="86"/>
      <c r="NI85" s="86"/>
      <c r="NJ85" s="86"/>
    </row>
    <row r="86" spans="1:374" ht="15" customHeight="1">
      <c r="A86" s="595"/>
      <c r="B86" s="218" t="s">
        <v>23</v>
      </c>
      <c r="C86" s="71"/>
      <c r="D86" s="71"/>
      <c r="E86" s="71"/>
      <c r="F86" s="72"/>
      <c r="G86" s="72"/>
      <c r="H86" s="72"/>
      <c r="I86" s="73"/>
      <c r="J86" s="244">
        <v>1</v>
      </c>
      <c r="K86" s="73"/>
      <c r="L86" s="198">
        <f t="shared" si="30"/>
        <v>0</v>
      </c>
      <c r="M86" s="198">
        <f t="shared" si="31"/>
        <v>1</v>
      </c>
      <c r="N86" s="198">
        <f t="shared" si="32"/>
        <v>0</v>
      </c>
      <c r="O86" s="470"/>
      <c r="P86" s="470"/>
      <c r="Q86" s="470"/>
      <c r="R86" s="470"/>
      <c r="S86" s="470"/>
      <c r="AP86" s="86"/>
      <c r="AQ86" s="86"/>
      <c r="AR86" s="86"/>
      <c r="AS86" s="87" t="s">
        <v>317</v>
      </c>
      <c r="AT86" s="88" t="s">
        <v>332</v>
      </c>
      <c r="AU86" s="85"/>
      <c r="AV86" s="85"/>
      <c r="AW86" s="85"/>
      <c r="AX86" s="85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86"/>
      <c r="IM86" s="86"/>
      <c r="IN86" s="86"/>
      <c r="IO86" s="86"/>
      <c r="IP86" s="86"/>
      <c r="IQ86" s="86"/>
      <c r="IR86" s="86"/>
      <c r="IS86" s="86"/>
      <c r="IT86" s="86"/>
      <c r="IU86" s="86"/>
      <c r="IV86" s="86"/>
      <c r="IW86" s="86"/>
      <c r="IX86" s="86"/>
      <c r="IY86" s="86"/>
      <c r="IZ86" s="86"/>
      <c r="JA86" s="86"/>
      <c r="JB86" s="86"/>
      <c r="JC86" s="86"/>
      <c r="JD86" s="86"/>
      <c r="JE86" s="86"/>
      <c r="JF86" s="86"/>
      <c r="JG86" s="86"/>
      <c r="JH86" s="86"/>
      <c r="JI86" s="86"/>
      <c r="JJ86" s="86"/>
      <c r="JK86" s="86"/>
      <c r="JL86" s="86"/>
      <c r="JM86" s="86"/>
      <c r="JN86" s="86"/>
      <c r="JO86" s="86"/>
      <c r="JP86" s="86"/>
      <c r="JQ86" s="86"/>
      <c r="JR86" s="86"/>
      <c r="JS86" s="86"/>
      <c r="JT86" s="86"/>
      <c r="JU86" s="86"/>
      <c r="JV86" s="86"/>
      <c r="JW86" s="86"/>
      <c r="JX86" s="86"/>
      <c r="JY86" s="86"/>
      <c r="JZ86" s="86"/>
      <c r="KA86" s="86"/>
      <c r="KB86" s="86"/>
      <c r="KC86" s="86"/>
      <c r="KD86" s="86"/>
      <c r="KE86" s="86"/>
      <c r="KF86" s="86"/>
      <c r="KG86" s="86"/>
      <c r="KH86" s="86"/>
      <c r="KI86" s="86"/>
      <c r="KJ86" s="86"/>
      <c r="KK86" s="86"/>
      <c r="KL86" s="86"/>
      <c r="KM86" s="86"/>
      <c r="KN86" s="86"/>
      <c r="KO86" s="86"/>
      <c r="KP86" s="86"/>
      <c r="KQ86" s="86"/>
      <c r="KR86" s="86"/>
      <c r="KS86" s="86"/>
      <c r="KT86" s="86"/>
      <c r="KU86" s="86"/>
      <c r="KV86" s="86"/>
      <c r="KW86" s="86"/>
      <c r="KX86" s="86"/>
      <c r="KY86" s="86"/>
      <c r="KZ86" s="86"/>
      <c r="LA86" s="86"/>
      <c r="LB86" s="86"/>
      <c r="LC86" s="86"/>
      <c r="LD86" s="86"/>
      <c r="LE86" s="86"/>
      <c r="LF86" s="86"/>
      <c r="LG86" s="86"/>
      <c r="LH86" s="86"/>
      <c r="LI86" s="86"/>
      <c r="LJ86" s="86"/>
      <c r="LK86" s="86"/>
      <c r="LL86" s="86"/>
      <c r="LM86" s="86"/>
      <c r="LN86" s="86"/>
      <c r="LO86" s="86"/>
      <c r="LP86" s="86"/>
      <c r="LQ86" s="86"/>
      <c r="LR86" s="86"/>
      <c r="LS86" s="86"/>
      <c r="LT86" s="86"/>
      <c r="LU86" s="86"/>
      <c r="LV86" s="86"/>
      <c r="LW86" s="86"/>
      <c r="LX86" s="86"/>
      <c r="LY86" s="86"/>
      <c r="LZ86" s="86"/>
      <c r="MA86" s="86"/>
      <c r="MB86" s="86"/>
      <c r="MC86" s="86"/>
      <c r="MD86" s="86"/>
      <c r="ME86" s="86"/>
      <c r="MF86" s="86"/>
      <c r="MG86" s="86"/>
      <c r="MH86" s="86"/>
      <c r="MI86" s="86"/>
      <c r="MJ86" s="86"/>
      <c r="MK86" s="86"/>
      <c r="ML86" s="86"/>
      <c r="MM86" s="86"/>
      <c r="MN86" s="86"/>
      <c r="MO86" s="86"/>
      <c r="MP86" s="86"/>
      <c r="MQ86" s="86"/>
      <c r="MR86" s="86"/>
      <c r="MS86" s="86"/>
      <c r="MT86" s="86"/>
      <c r="MU86" s="86"/>
      <c r="MV86" s="86"/>
      <c r="MW86" s="86"/>
      <c r="MX86" s="86"/>
      <c r="MY86" s="86"/>
      <c r="MZ86" s="86"/>
      <c r="NA86" s="86"/>
      <c r="NB86" s="86"/>
      <c r="NC86" s="86"/>
      <c r="ND86" s="86"/>
      <c r="NE86" s="86"/>
      <c r="NF86" s="86"/>
      <c r="NG86" s="86"/>
      <c r="NH86" s="86"/>
      <c r="NI86" s="86"/>
      <c r="NJ86" s="86"/>
    </row>
    <row r="87" spans="1:374" ht="15" customHeight="1">
      <c r="A87" s="595" t="s">
        <v>50</v>
      </c>
      <c r="B87" s="218" t="s">
        <v>22</v>
      </c>
      <c r="C87" s="71"/>
      <c r="D87" s="71"/>
      <c r="E87" s="71"/>
      <c r="F87" s="72"/>
      <c r="G87" s="72"/>
      <c r="H87" s="72"/>
      <c r="I87" s="73"/>
      <c r="J87" s="244"/>
      <c r="K87" s="73"/>
      <c r="L87" s="198">
        <f t="shared" si="30"/>
        <v>0</v>
      </c>
      <c r="M87" s="198">
        <f t="shared" si="31"/>
        <v>0</v>
      </c>
      <c r="N87" s="198">
        <f t="shared" si="32"/>
        <v>0</v>
      </c>
      <c r="O87" s="470"/>
      <c r="P87" s="470"/>
      <c r="Q87" s="470"/>
      <c r="R87" s="470"/>
      <c r="S87" s="470"/>
      <c r="AP87" s="86"/>
      <c r="AQ87" s="86"/>
      <c r="AR87" s="86"/>
      <c r="AS87" s="87" t="s">
        <v>317</v>
      </c>
      <c r="AT87" s="88" t="s">
        <v>333</v>
      </c>
      <c r="AU87" s="85"/>
      <c r="AV87" s="85"/>
      <c r="AW87" s="85"/>
      <c r="AX87" s="85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  <c r="IO87" s="86"/>
      <c r="IP87" s="86"/>
      <c r="IQ87" s="86"/>
      <c r="IR87" s="86"/>
      <c r="IS87" s="86"/>
      <c r="IT87" s="86"/>
      <c r="IU87" s="86"/>
      <c r="IV87" s="86"/>
      <c r="IW87" s="86"/>
      <c r="IX87" s="86"/>
      <c r="IY87" s="86"/>
      <c r="IZ87" s="86"/>
      <c r="JA87" s="86"/>
      <c r="JB87" s="86"/>
      <c r="JC87" s="86"/>
      <c r="JD87" s="86"/>
      <c r="JE87" s="86"/>
      <c r="JF87" s="86"/>
      <c r="JG87" s="86"/>
      <c r="JH87" s="86"/>
      <c r="JI87" s="86"/>
      <c r="JJ87" s="86"/>
      <c r="JK87" s="86"/>
      <c r="JL87" s="86"/>
      <c r="JM87" s="86"/>
      <c r="JN87" s="86"/>
      <c r="JO87" s="86"/>
      <c r="JP87" s="86"/>
      <c r="JQ87" s="86"/>
      <c r="JR87" s="86"/>
      <c r="JS87" s="86"/>
      <c r="JT87" s="86"/>
      <c r="JU87" s="86"/>
      <c r="JV87" s="86"/>
      <c r="JW87" s="86"/>
      <c r="JX87" s="86"/>
      <c r="JY87" s="86"/>
      <c r="JZ87" s="86"/>
      <c r="KA87" s="86"/>
      <c r="KB87" s="86"/>
      <c r="KC87" s="86"/>
      <c r="KD87" s="86"/>
      <c r="KE87" s="86"/>
      <c r="KF87" s="86"/>
      <c r="KG87" s="86"/>
      <c r="KH87" s="86"/>
      <c r="KI87" s="86"/>
      <c r="KJ87" s="86"/>
      <c r="KK87" s="86"/>
      <c r="KL87" s="86"/>
      <c r="KM87" s="86"/>
      <c r="KN87" s="86"/>
      <c r="KO87" s="86"/>
      <c r="KP87" s="86"/>
      <c r="KQ87" s="86"/>
      <c r="KR87" s="86"/>
      <c r="KS87" s="86"/>
      <c r="KT87" s="86"/>
      <c r="KU87" s="86"/>
      <c r="KV87" s="86"/>
      <c r="KW87" s="86"/>
      <c r="KX87" s="86"/>
      <c r="KY87" s="86"/>
      <c r="KZ87" s="86"/>
      <c r="LA87" s="86"/>
      <c r="LB87" s="86"/>
      <c r="LC87" s="86"/>
      <c r="LD87" s="86"/>
      <c r="LE87" s="86"/>
      <c r="LF87" s="86"/>
      <c r="LG87" s="86"/>
      <c r="LH87" s="86"/>
      <c r="LI87" s="86"/>
      <c r="LJ87" s="86"/>
      <c r="LK87" s="86"/>
      <c r="LL87" s="86"/>
      <c r="LM87" s="86"/>
      <c r="LN87" s="86"/>
      <c r="LO87" s="86"/>
      <c r="LP87" s="86"/>
      <c r="LQ87" s="86"/>
      <c r="LR87" s="86"/>
      <c r="LS87" s="86"/>
      <c r="LT87" s="86"/>
      <c r="LU87" s="86"/>
      <c r="LV87" s="86"/>
      <c r="LW87" s="86"/>
      <c r="LX87" s="86"/>
      <c r="LY87" s="86"/>
      <c r="LZ87" s="86"/>
      <c r="MA87" s="86"/>
      <c r="MB87" s="86"/>
      <c r="MC87" s="86"/>
      <c r="MD87" s="86"/>
      <c r="ME87" s="86"/>
      <c r="MF87" s="86"/>
      <c r="MG87" s="86"/>
      <c r="MH87" s="86"/>
      <c r="MI87" s="86"/>
      <c r="MJ87" s="86"/>
      <c r="MK87" s="86"/>
      <c r="ML87" s="86"/>
      <c r="MM87" s="86"/>
      <c r="MN87" s="86"/>
      <c r="MO87" s="86"/>
      <c r="MP87" s="86"/>
      <c r="MQ87" s="86"/>
      <c r="MR87" s="86"/>
      <c r="MS87" s="86"/>
      <c r="MT87" s="86"/>
      <c r="MU87" s="86"/>
      <c r="MV87" s="86"/>
      <c r="MW87" s="86"/>
      <c r="MX87" s="86"/>
      <c r="MY87" s="86"/>
      <c r="MZ87" s="86"/>
      <c r="NA87" s="86"/>
      <c r="NB87" s="86"/>
      <c r="NC87" s="86"/>
      <c r="ND87" s="86"/>
      <c r="NE87" s="86"/>
      <c r="NF87" s="86"/>
      <c r="NG87" s="86"/>
      <c r="NH87" s="86"/>
      <c r="NI87" s="86"/>
      <c r="NJ87" s="86"/>
    </row>
    <row r="88" spans="1:374" ht="15" customHeight="1">
      <c r="A88" s="595"/>
      <c r="B88" s="218" t="s">
        <v>23</v>
      </c>
      <c r="C88" s="71"/>
      <c r="D88" s="71"/>
      <c r="E88" s="71"/>
      <c r="F88" s="72"/>
      <c r="G88" s="72"/>
      <c r="H88" s="72"/>
      <c r="I88" s="73"/>
      <c r="J88" s="244"/>
      <c r="K88" s="73"/>
      <c r="L88" s="198">
        <f t="shared" si="30"/>
        <v>0</v>
      </c>
      <c r="M88" s="198">
        <f t="shared" si="31"/>
        <v>0</v>
      </c>
      <c r="N88" s="198">
        <f t="shared" si="32"/>
        <v>0</v>
      </c>
      <c r="O88" s="470"/>
      <c r="P88" s="470"/>
      <c r="Q88" s="470"/>
      <c r="R88" s="470"/>
      <c r="S88" s="470"/>
      <c r="AP88" s="86"/>
      <c r="AQ88" s="86"/>
      <c r="AR88" s="86"/>
      <c r="AS88" s="87" t="s">
        <v>317</v>
      </c>
      <c r="AT88" s="88" t="s">
        <v>334</v>
      </c>
      <c r="AU88" s="85"/>
      <c r="AV88" s="85"/>
      <c r="AW88" s="85"/>
      <c r="AX88" s="85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  <c r="IW88" s="86"/>
      <c r="IX88" s="86"/>
      <c r="IY88" s="86"/>
      <c r="IZ88" s="86"/>
      <c r="JA88" s="86"/>
      <c r="JB88" s="86"/>
      <c r="JC88" s="86"/>
      <c r="JD88" s="86"/>
      <c r="JE88" s="86"/>
      <c r="JF88" s="86"/>
      <c r="JG88" s="86"/>
      <c r="JH88" s="86"/>
      <c r="JI88" s="86"/>
      <c r="JJ88" s="86"/>
      <c r="JK88" s="86"/>
      <c r="JL88" s="86"/>
      <c r="JM88" s="86"/>
      <c r="JN88" s="86"/>
      <c r="JO88" s="86"/>
      <c r="JP88" s="86"/>
      <c r="JQ88" s="86"/>
      <c r="JR88" s="86"/>
      <c r="JS88" s="86"/>
      <c r="JT88" s="86"/>
      <c r="JU88" s="86"/>
      <c r="JV88" s="86"/>
      <c r="JW88" s="86"/>
      <c r="JX88" s="86"/>
      <c r="JY88" s="86"/>
      <c r="JZ88" s="86"/>
      <c r="KA88" s="86"/>
      <c r="KB88" s="86"/>
      <c r="KC88" s="86"/>
      <c r="KD88" s="86"/>
      <c r="KE88" s="86"/>
      <c r="KF88" s="86"/>
      <c r="KG88" s="86"/>
      <c r="KH88" s="86"/>
      <c r="KI88" s="86"/>
      <c r="KJ88" s="86"/>
      <c r="KK88" s="86"/>
      <c r="KL88" s="86"/>
      <c r="KM88" s="86"/>
      <c r="KN88" s="86"/>
      <c r="KO88" s="86"/>
      <c r="KP88" s="86"/>
      <c r="KQ88" s="86"/>
      <c r="KR88" s="86"/>
      <c r="KS88" s="86"/>
      <c r="KT88" s="86"/>
      <c r="KU88" s="86"/>
      <c r="KV88" s="86"/>
      <c r="KW88" s="86"/>
      <c r="KX88" s="86"/>
      <c r="KY88" s="86"/>
      <c r="KZ88" s="86"/>
      <c r="LA88" s="86"/>
      <c r="LB88" s="86"/>
      <c r="LC88" s="86"/>
      <c r="LD88" s="86"/>
      <c r="LE88" s="86"/>
      <c r="LF88" s="86"/>
      <c r="LG88" s="86"/>
      <c r="LH88" s="86"/>
      <c r="LI88" s="86"/>
      <c r="LJ88" s="86"/>
      <c r="LK88" s="86"/>
      <c r="LL88" s="86"/>
      <c r="LM88" s="86"/>
      <c r="LN88" s="86"/>
      <c r="LO88" s="86"/>
      <c r="LP88" s="86"/>
      <c r="LQ88" s="86"/>
      <c r="LR88" s="86"/>
      <c r="LS88" s="86"/>
      <c r="LT88" s="86"/>
      <c r="LU88" s="86"/>
      <c r="LV88" s="86"/>
      <c r="LW88" s="86"/>
      <c r="LX88" s="86"/>
      <c r="LY88" s="86"/>
      <c r="LZ88" s="86"/>
      <c r="MA88" s="86"/>
      <c r="MB88" s="86"/>
      <c r="MC88" s="86"/>
      <c r="MD88" s="86"/>
      <c r="ME88" s="86"/>
      <c r="MF88" s="86"/>
      <c r="MG88" s="86"/>
      <c r="MH88" s="86"/>
      <c r="MI88" s="86"/>
      <c r="MJ88" s="86"/>
      <c r="MK88" s="86"/>
      <c r="ML88" s="86"/>
      <c r="MM88" s="86"/>
      <c r="MN88" s="86"/>
      <c r="MO88" s="86"/>
      <c r="MP88" s="86"/>
      <c r="MQ88" s="86"/>
      <c r="MR88" s="86"/>
      <c r="MS88" s="86"/>
      <c r="MT88" s="86"/>
      <c r="MU88" s="86"/>
      <c r="MV88" s="86"/>
      <c r="MW88" s="86"/>
      <c r="MX88" s="86"/>
      <c r="MY88" s="86"/>
      <c r="MZ88" s="86"/>
      <c r="NA88" s="86"/>
      <c r="NB88" s="86"/>
      <c r="NC88" s="86"/>
      <c r="ND88" s="86"/>
      <c r="NE88" s="86"/>
      <c r="NF88" s="86"/>
      <c r="NG88" s="86"/>
      <c r="NH88" s="86"/>
      <c r="NI88" s="86"/>
      <c r="NJ88" s="86"/>
    </row>
    <row r="89" spans="1:374" ht="15" customHeight="1">
      <c r="A89" s="585" t="s">
        <v>52</v>
      </c>
      <c r="B89" s="219" t="s">
        <v>22</v>
      </c>
      <c r="C89" s="71"/>
      <c r="D89" s="71"/>
      <c r="E89" s="71"/>
      <c r="F89" s="72"/>
      <c r="G89" s="72"/>
      <c r="H89" s="72"/>
      <c r="I89" s="73">
        <v>20</v>
      </c>
      <c r="J89" s="244">
        <v>4</v>
      </c>
      <c r="K89" s="73"/>
      <c r="L89" s="198">
        <f t="shared" si="30"/>
        <v>20</v>
      </c>
      <c r="M89" s="198">
        <f t="shared" si="31"/>
        <v>4</v>
      </c>
      <c r="N89" s="198">
        <f t="shared" si="32"/>
        <v>0</v>
      </c>
      <c r="O89" s="470"/>
      <c r="P89" s="470"/>
      <c r="Q89" s="470"/>
      <c r="R89" s="470"/>
      <c r="S89" s="470"/>
      <c r="AP89" s="86"/>
      <c r="AQ89" s="86"/>
      <c r="AR89" s="86"/>
      <c r="AS89" s="87" t="s">
        <v>317</v>
      </c>
      <c r="AT89" s="88" t="s">
        <v>335</v>
      </c>
      <c r="AU89" s="85"/>
      <c r="AV89" s="85"/>
      <c r="AW89" s="85"/>
      <c r="AX89" s="85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  <c r="IW89" s="86"/>
      <c r="IX89" s="86"/>
      <c r="IY89" s="86"/>
      <c r="IZ89" s="86"/>
      <c r="JA89" s="86"/>
      <c r="JB89" s="86"/>
      <c r="JC89" s="86"/>
      <c r="JD89" s="86"/>
      <c r="JE89" s="86"/>
      <c r="JF89" s="86"/>
      <c r="JG89" s="86"/>
      <c r="JH89" s="86"/>
      <c r="JI89" s="86"/>
      <c r="JJ89" s="86"/>
      <c r="JK89" s="86"/>
      <c r="JL89" s="86"/>
      <c r="JM89" s="86"/>
      <c r="JN89" s="86"/>
      <c r="JO89" s="86"/>
      <c r="JP89" s="86"/>
      <c r="JQ89" s="86"/>
      <c r="JR89" s="86"/>
      <c r="JS89" s="86"/>
      <c r="JT89" s="86"/>
      <c r="JU89" s="86"/>
      <c r="JV89" s="86"/>
      <c r="JW89" s="86"/>
      <c r="JX89" s="86"/>
      <c r="JY89" s="86"/>
      <c r="JZ89" s="86"/>
      <c r="KA89" s="86"/>
      <c r="KB89" s="86"/>
      <c r="KC89" s="86"/>
      <c r="KD89" s="86"/>
      <c r="KE89" s="86"/>
      <c r="KF89" s="86"/>
      <c r="KG89" s="86"/>
      <c r="KH89" s="86"/>
      <c r="KI89" s="86"/>
      <c r="KJ89" s="86"/>
      <c r="KK89" s="86"/>
      <c r="KL89" s="86"/>
      <c r="KM89" s="86"/>
      <c r="KN89" s="86"/>
      <c r="KO89" s="86"/>
      <c r="KP89" s="86"/>
      <c r="KQ89" s="86"/>
      <c r="KR89" s="86"/>
      <c r="KS89" s="86"/>
      <c r="KT89" s="86"/>
      <c r="KU89" s="86"/>
      <c r="KV89" s="86"/>
      <c r="KW89" s="86"/>
      <c r="KX89" s="86"/>
      <c r="KY89" s="86"/>
      <c r="KZ89" s="86"/>
      <c r="LA89" s="86"/>
      <c r="LB89" s="86"/>
      <c r="LC89" s="86"/>
      <c r="LD89" s="86"/>
      <c r="LE89" s="86"/>
      <c r="LF89" s="86"/>
      <c r="LG89" s="86"/>
      <c r="LH89" s="86"/>
      <c r="LI89" s="86"/>
      <c r="LJ89" s="86"/>
      <c r="LK89" s="86"/>
      <c r="LL89" s="86"/>
      <c r="LM89" s="86"/>
      <c r="LN89" s="86"/>
      <c r="LO89" s="86"/>
      <c r="LP89" s="86"/>
      <c r="LQ89" s="86"/>
      <c r="LR89" s="86"/>
      <c r="LS89" s="86"/>
      <c r="LT89" s="86"/>
      <c r="LU89" s="86"/>
      <c r="LV89" s="86"/>
      <c r="LW89" s="86"/>
      <c r="LX89" s="86"/>
      <c r="LY89" s="86"/>
      <c r="LZ89" s="86"/>
      <c r="MA89" s="86"/>
      <c r="MB89" s="86"/>
      <c r="MC89" s="86"/>
      <c r="MD89" s="86"/>
      <c r="ME89" s="86"/>
      <c r="MF89" s="86"/>
      <c r="MG89" s="86"/>
      <c r="MH89" s="86"/>
      <c r="MI89" s="86"/>
      <c r="MJ89" s="86"/>
      <c r="MK89" s="86"/>
      <c r="ML89" s="86"/>
      <c r="MM89" s="86"/>
      <c r="MN89" s="86"/>
      <c r="MO89" s="86"/>
      <c r="MP89" s="86"/>
      <c r="MQ89" s="86"/>
      <c r="MR89" s="86"/>
      <c r="MS89" s="86"/>
      <c r="MT89" s="86"/>
      <c r="MU89" s="86"/>
      <c r="MV89" s="86"/>
      <c r="MW89" s="86"/>
      <c r="MX89" s="86"/>
      <c r="MY89" s="86"/>
      <c r="MZ89" s="86"/>
      <c r="NA89" s="86"/>
      <c r="NB89" s="86"/>
      <c r="NC89" s="86"/>
      <c r="ND89" s="86"/>
      <c r="NE89" s="86"/>
      <c r="NF89" s="86"/>
      <c r="NG89" s="86"/>
      <c r="NH89" s="86"/>
      <c r="NI89" s="86"/>
      <c r="NJ89" s="86"/>
    </row>
    <row r="90" spans="1:374" ht="15" customHeight="1">
      <c r="A90" s="585"/>
      <c r="B90" s="219" t="s">
        <v>23</v>
      </c>
      <c r="C90" s="71"/>
      <c r="D90" s="71"/>
      <c r="E90" s="71"/>
      <c r="F90" s="72">
        <v>1</v>
      </c>
      <c r="G90" s="72">
        <v>19</v>
      </c>
      <c r="H90" s="72"/>
      <c r="I90" s="73">
        <v>27</v>
      </c>
      <c r="J90" s="244">
        <v>7</v>
      </c>
      <c r="K90" s="73"/>
      <c r="L90" s="198">
        <f t="shared" si="30"/>
        <v>28</v>
      </c>
      <c r="M90" s="198">
        <f t="shared" si="31"/>
        <v>26</v>
      </c>
      <c r="N90" s="198">
        <f t="shared" si="32"/>
        <v>0</v>
      </c>
      <c r="O90" s="470"/>
      <c r="P90" s="470"/>
      <c r="Q90" s="470"/>
      <c r="R90" s="470"/>
      <c r="S90" s="470"/>
      <c r="AP90" s="86"/>
      <c r="AQ90" s="86"/>
      <c r="AR90" s="86"/>
      <c r="AS90" s="87" t="s">
        <v>317</v>
      </c>
      <c r="AT90" s="88" t="s">
        <v>336</v>
      </c>
      <c r="AU90" s="85"/>
      <c r="AV90" s="85"/>
      <c r="AW90" s="85"/>
      <c r="AX90" s="85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  <c r="IW90" s="86"/>
      <c r="IX90" s="86"/>
      <c r="IY90" s="86"/>
      <c r="IZ90" s="86"/>
      <c r="JA90" s="86"/>
      <c r="JB90" s="86"/>
      <c r="JC90" s="86"/>
      <c r="JD90" s="86"/>
      <c r="JE90" s="86"/>
      <c r="JF90" s="86"/>
      <c r="JG90" s="86"/>
      <c r="JH90" s="86"/>
      <c r="JI90" s="86"/>
      <c r="JJ90" s="86"/>
      <c r="JK90" s="86"/>
      <c r="JL90" s="86"/>
      <c r="JM90" s="86"/>
      <c r="JN90" s="86"/>
      <c r="JO90" s="86"/>
      <c r="JP90" s="86"/>
      <c r="JQ90" s="86"/>
      <c r="JR90" s="86"/>
      <c r="JS90" s="86"/>
      <c r="JT90" s="86"/>
      <c r="JU90" s="86"/>
      <c r="JV90" s="86"/>
      <c r="JW90" s="86"/>
      <c r="JX90" s="86"/>
      <c r="JY90" s="86"/>
      <c r="JZ90" s="86"/>
      <c r="KA90" s="86"/>
      <c r="KB90" s="86"/>
      <c r="KC90" s="86"/>
      <c r="KD90" s="86"/>
      <c r="KE90" s="86"/>
      <c r="KF90" s="86"/>
      <c r="KG90" s="86"/>
      <c r="KH90" s="86"/>
      <c r="KI90" s="86"/>
      <c r="KJ90" s="86"/>
      <c r="KK90" s="86"/>
      <c r="KL90" s="86"/>
      <c r="KM90" s="86"/>
      <c r="KN90" s="86"/>
      <c r="KO90" s="86"/>
      <c r="KP90" s="86"/>
      <c r="KQ90" s="86"/>
      <c r="KR90" s="86"/>
      <c r="KS90" s="86"/>
      <c r="KT90" s="86"/>
      <c r="KU90" s="86"/>
      <c r="KV90" s="86"/>
      <c r="KW90" s="86"/>
      <c r="KX90" s="86"/>
      <c r="KY90" s="86"/>
      <c r="KZ90" s="86"/>
      <c r="LA90" s="86"/>
      <c r="LB90" s="86"/>
      <c r="LC90" s="86"/>
      <c r="LD90" s="86"/>
      <c r="LE90" s="86"/>
      <c r="LF90" s="86"/>
      <c r="LG90" s="86"/>
      <c r="LH90" s="86"/>
      <c r="LI90" s="86"/>
      <c r="LJ90" s="86"/>
      <c r="LK90" s="86"/>
      <c r="LL90" s="86"/>
      <c r="LM90" s="86"/>
      <c r="LN90" s="86"/>
      <c r="LO90" s="86"/>
      <c r="LP90" s="86"/>
      <c r="LQ90" s="86"/>
      <c r="LR90" s="86"/>
      <c r="LS90" s="86"/>
      <c r="LT90" s="86"/>
      <c r="LU90" s="86"/>
      <c r="LV90" s="86"/>
      <c r="LW90" s="86"/>
      <c r="LX90" s="86"/>
      <c r="LY90" s="86"/>
      <c r="LZ90" s="86"/>
      <c r="MA90" s="86"/>
      <c r="MB90" s="86"/>
      <c r="MC90" s="86"/>
      <c r="MD90" s="86"/>
      <c r="ME90" s="86"/>
      <c r="MF90" s="86"/>
      <c r="MG90" s="86"/>
      <c r="MH90" s="86"/>
      <c r="MI90" s="86"/>
      <c r="MJ90" s="86"/>
      <c r="MK90" s="86"/>
      <c r="ML90" s="86"/>
      <c r="MM90" s="86"/>
      <c r="MN90" s="86"/>
      <c r="MO90" s="86"/>
      <c r="MP90" s="86"/>
      <c r="MQ90" s="86"/>
      <c r="MR90" s="86"/>
      <c r="MS90" s="86"/>
      <c r="MT90" s="86"/>
      <c r="MU90" s="86"/>
      <c r="MV90" s="86"/>
      <c r="MW90" s="86"/>
      <c r="MX90" s="86"/>
      <c r="MY90" s="86"/>
      <c r="MZ90" s="86"/>
      <c r="NA90" s="86"/>
      <c r="NB90" s="86"/>
      <c r="NC90" s="86"/>
      <c r="ND90" s="86"/>
      <c r="NE90" s="86"/>
      <c r="NF90" s="86"/>
      <c r="NG90" s="86"/>
      <c r="NH90" s="86"/>
      <c r="NI90" s="86"/>
      <c r="NJ90" s="86"/>
    </row>
    <row r="91" spans="1:374" ht="15" customHeight="1">
      <c r="A91" s="594" t="s">
        <v>189</v>
      </c>
      <c r="B91" s="219" t="s">
        <v>22</v>
      </c>
      <c r="C91" s="71"/>
      <c r="D91" s="71"/>
      <c r="E91" s="71"/>
      <c r="F91" s="72">
        <v>1</v>
      </c>
      <c r="G91" s="72"/>
      <c r="H91" s="72"/>
      <c r="I91" s="73"/>
      <c r="J91" s="244"/>
      <c r="K91" s="73"/>
      <c r="L91" s="198">
        <f t="shared" si="30"/>
        <v>1</v>
      </c>
      <c r="M91" s="198">
        <f t="shared" si="31"/>
        <v>0</v>
      </c>
      <c r="N91" s="198">
        <f t="shared" si="32"/>
        <v>0</v>
      </c>
      <c r="O91" s="470"/>
      <c r="P91" s="470"/>
      <c r="Q91" s="470"/>
      <c r="R91" s="470"/>
      <c r="S91" s="470"/>
      <c r="AP91" s="86"/>
      <c r="AQ91" s="86"/>
      <c r="AR91" s="86"/>
      <c r="AS91" s="87" t="s">
        <v>317</v>
      </c>
      <c r="AT91" s="88" t="s">
        <v>337</v>
      </c>
      <c r="AU91" s="85"/>
      <c r="AV91" s="85"/>
      <c r="AW91" s="85"/>
      <c r="AX91" s="85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  <c r="IW91" s="86"/>
      <c r="IX91" s="86"/>
      <c r="IY91" s="86"/>
      <c r="IZ91" s="86"/>
      <c r="JA91" s="86"/>
      <c r="JB91" s="86"/>
      <c r="JC91" s="86"/>
      <c r="JD91" s="86"/>
      <c r="JE91" s="86"/>
      <c r="JF91" s="86"/>
      <c r="JG91" s="86"/>
      <c r="JH91" s="86"/>
      <c r="JI91" s="86"/>
      <c r="JJ91" s="86"/>
      <c r="JK91" s="86"/>
      <c r="JL91" s="86"/>
      <c r="JM91" s="86"/>
      <c r="JN91" s="86"/>
      <c r="JO91" s="86"/>
      <c r="JP91" s="86"/>
      <c r="JQ91" s="86"/>
      <c r="JR91" s="86"/>
      <c r="JS91" s="86"/>
      <c r="JT91" s="86"/>
      <c r="JU91" s="86"/>
      <c r="JV91" s="86"/>
      <c r="JW91" s="86"/>
      <c r="JX91" s="86"/>
      <c r="JY91" s="86"/>
      <c r="JZ91" s="86"/>
      <c r="KA91" s="86"/>
      <c r="KB91" s="86"/>
      <c r="KC91" s="86"/>
      <c r="KD91" s="86"/>
      <c r="KE91" s="86"/>
      <c r="KF91" s="86"/>
      <c r="KG91" s="86"/>
      <c r="KH91" s="86"/>
      <c r="KI91" s="86"/>
      <c r="KJ91" s="86"/>
      <c r="KK91" s="86"/>
      <c r="KL91" s="86"/>
      <c r="KM91" s="86"/>
      <c r="KN91" s="86"/>
      <c r="KO91" s="86"/>
      <c r="KP91" s="86"/>
      <c r="KQ91" s="86"/>
      <c r="KR91" s="86"/>
      <c r="KS91" s="86"/>
      <c r="KT91" s="86"/>
      <c r="KU91" s="86"/>
      <c r="KV91" s="86"/>
      <c r="KW91" s="86"/>
      <c r="KX91" s="86"/>
      <c r="KY91" s="86"/>
      <c r="KZ91" s="86"/>
      <c r="LA91" s="86"/>
      <c r="LB91" s="86"/>
      <c r="LC91" s="86"/>
      <c r="LD91" s="86"/>
      <c r="LE91" s="86"/>
      <c r="LF91" s="86"/>
      <c r="LG91" s="86"/>
      <c r="LH91" s="86"/>
      <c r="LI91" s="86"/>
      <c r="LJ91" s="86"/>
      <c r="LK91" s="86"/>
      <c r="LL91" s="86"/>
      <c r="LM91" s="86"/>
      <c r="LN91" s="86"/>
      <c r="LO91" s="86"/>
      <c r="LP91" s="86"/>
      <c r="LQ91" s="86"/>
      <c r="LR91" s="86"/>
      <c r="LS91" s="86"/>
      <c r="LT91" s="86"/>
      <c r="LU91" s="86"/>
      <c r="LV91" s="86"/>
      <c r="LW91" s="86"/>
      <c r="LX91" s="86"/>
      <c r="LY91" s="86"/>
      <c r="LZ91" s="86"/>
      <c r="MA91" s="86"/>
      <c r="MB91" s="86"/>
      <c r="MC91" s="86"/>
      <c r="MD91" s="86"/>
      <c r="ME91" s="86"/>
      <c r="MF91" s="86"/>
      <c r="MG91" s="86"/>
      <c r="MH91" s="86"/>
      <c r="MI91" s="86"/>
      <c r="MJ91" s="86"/>
      <c r="MK91" s="86"/>
      <c r="ML91" s="86"/>
      <c r="MM91" s="86"/>
      <c r="MN91" s="86"/>
      <c r="MO91" s="86"/>
      <c r="MP91" s="86"/>
      <c r="MQ91" s="86"/>
      <c r="MR91" s="86"/>
      <c r="MS91" s="86"/>
      <c r="MT91" s="86"/>
      <c r="MU91" s="86"/>
      <c r="MV91" s="86"/>
      <c r="MW91" s="86"/>
      <c r="MX91" s="86"/>
      <c r="MY91" s="86"/>
      <c r="MZ91" s="86"/>
      <c r="NA91" s="86"/>
      <c r="NB91" s="86"/>
      <c r="NC91" s="86"/>
      <c r="ND91" s="86"/>
      <c r="NE91" s="86"/>
      <c r="NF91" s="86"/>
      <c r="NG91" s="86"/>
      <c r="NH91" s="86"/>
      <c r="NI91" s="86"/>
      <c r="NJ91" s="86"/>
    </row>
    <row r="92" spans="1:374" ht="15" customHeight="1">
      <c r="A92" s="585"/>
      <c r="B92" s="219" t="s">
        <v>23</v>
      </c>
      <c r="C92" s="71"/>
      <c r="D92" s="71"/>
      <c r="E92" s="71"/>
      <c r="F92" s="72">
        <v>1</v>
      </c>
      <c r="G92" s="72"/>
      <c r="H92" s="72"/>
      <c r="I92" s="73"/>
      <c r="J92" s="244"/>
      <c r="K92" s="73"/>
      <c r="L92" s="198">
        <f t="shared" si="30"/>
        <v>1</v>
      </c>
      <c r="M92" s="198">
        <f t="shared" si="31"/>
        <v>0</v>
      </c>
      <c r="N92" s="198">
        <f t="shared" si="32"/>
        <v>0</v>
      </c>
      <c r="O92" s="470"/>
      <c r="P92" s="470"/>
      <c r="Q92" s="470"/>
      <c r="R92" s="470"/>
      <c r="S92" s="470"/>
      <c r="AP92" s="86"/>
      <c r="AQ92" s="86"/>
      <c r="AR92" s="86"/>
      <c r="AS92" s="87" t="s">
        <v>317</v>
      </c>
      <c r="AT92" s="88" t="s">
        <v>338</v>
      </c>
      <c r="AU92" s="85"/>
      <c r="AV92" s="85"/>
      <c r="AW92" s="85"/>
      <c r="AX92" s="85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  <c r="IT92" s="86"/>
      <c r="IU92" s="86"/>
      <c r="IV92" s="86"/>
      <c r="IW92" s="86"/>
      <c r="IX92" s="86"/>
      <c r="IY92" s="86"/>
      <c r="IZ92" s="86"/>
      <c r="JA92" s="86"/>
      <c r="JB92" s="86"/>
      <c r="JC92" s="86"/>
      <c r="JD92" s="86"/>
      <c r="JE92" s="86"/>
      <c r="JF92" s="86"/>
      <c r="JG92" s="86"/>
      <c r="JH92" s="86"/>
      <c r="JI92" s="86"/>
      <c r="JJ92" s="86"/>
      <c r="JK92" s="86"/>
      <c r="JL92" s="86"/>
      <c r="JM92" s="86"/>
      <c r="JN92" s="86"/>
      <c r="JO92" s="86"/>
      <c r="JP92" s="86"/>
      <c r="JQ92" s="86"/>
      <c r="JR92" s="86"/>
      <c r="JS92" s="86"/>
      <c r="JT92" s="86"/>
      <c r="JU92" s="86"/>
      <c r="JV92" s="86"/>
      <c r="JW92" s="86"/>
      <c r="JX92" s="86"/>
      <c r="JY92" s="86"/>
      <c r="JZ92" s="86"/>
      <c r="KA92" s="86"/>
      <c r="KB92" s="86"/>
      <c r="KC92" s="86"/>
      <c r="KD92" s="86"/>
      <c r="KE92" s="86"/>
      <c r="KF92" s="86"/>
      <c r="KG92" s="86"/>
      <c r="KH92" s="86"/>
      <c r="KI92" s="86"/>
      <c r="KJ92" s="86"/>
      <c r="KK92" s="86"/>
      <c r="KL92" s="86"/>
      <c r="KM92" s="86"/>
      <c r="KN92" s="86"/>
      <c r="KO92" s="86"/>
      <c r="KP92" s="86"/>
      <c r="KQ92" s="86"/>
      <c r="KR92" s="86"/>
      <c r="KS92" s="86"/>
      <c r="KT92" s="86"/>
      <c r="KU92" s="86"/>
      <c r="KV92" s="86"/>
      <c r="KW92" s="86"/>
      <c r="KX92" s="86"/>
      <c r="KY92" s="86"/>
      <c r="KZ92" s="86"/>
      <c r="LA92" s="86"/>
      <c r="LB92" s="86"/>
      <c r="LC92" s="86"/>
      <c r="LD92" s="86"/>
      <c r="LE92" s="86"/>
      <c r="LF92" s="86"/>
      <c r="LG92" s="86"/>
      <c r="LH92" s="86"/>
      <c r="LI92" s="86"/>
      <c r="LJ92" s="86"/>
      <c r="LK92" s="86"/>
      <c r="LL92" s="86"/>
      <c r="LM92" s="86"/>
      <c r="LN92" s="86"/>
      <c r="LO92" s="86"/>
      <c r="LP92" s="86"/>
      <c r="LQ92" s="86"/>
      <c r="LR92" s="86"/>
      <c r="LS92" s="86"/>
      <c r="LT92" s="86"/>
      <c r="LU92" s="86"/>
      <c r="LV92" s="86"/>
      <c r="LW92" s="86"/>
      <c r="LX92" s="86"/>
      <c r="LY92" s="86"/>
      <c r="LZ92" s="86"/>
      <c r="MA92" s="86"/>
      <c r="MB92" s="86"/>
      <c r="MC92" s="86"/>
      <c r="MD92" s="86"/>
      <c r="ME92" s="86"/>
      <c r="MF92" s="86"/>
      <c r="MG92" s="86"/>
      <c r="MH92" s="86"/>
      <c r="MI92" s="86"/>
      <c r="MJ92" s="86"/>
      <c r="MK92" s="86"/>
      <c r="ML92" s="86"/>
      <c r="MM92" s="86"/>
      <c r="MN92" s="86"/>
      <c r="MO92" s="86"/>
      <c r="MP92" s="86"/>
      <c r="MQ92" s="86"/>
      <c r="MR92" s="86"/>
      <c r="MS92" s="86"/>
      <c r="MT92" s="86"/>
      <c r="MU92" s="86"/>
      <c r="MV92" s="86"/>
      <c r="MW92" s="86"/>
      <c r="MX92" s="86"/>
      <c r="MY92" s="86"/>
      <c r="MZ92" s="86"/>
      <c r="NA92" s="86"/>
      <c r="NB92" s="86"/>
      <c r="NC92" s="86"/>
      <c r="ND92" s="86"/>
      <c r="NE92" s="86"/>
      <c r="NF92" s="86"/>
      <c r="NG92" s="86"/>
      <c r="NH92" s="86"/>
      <c r="NI92" s="86"/>
      <c r="NJ92" s="86"/>
    </row>
    <row r="93" spans="1:374" ht="15" customHeight="1">
      <c r="A93" s="594" t="s">
        <v>190</v>
      </c>
      <c r="B93" s="219" t="s">
        <v>22</v>
      </c>
      <c r="C93" s="71"/>
      <c r="D93" s="71"/>
      <c r="E93" s="71"/>
      <c r="F93" s="72"/>
      <c r="G93" s="72"/>
      <c r="H93" s="72"/>
      <c r="I93" s="73"/>
      <c r="J93" s="244"/>
      <c r="K93" s="73"/>
      <c r="L93" s="198">
        <f t="shared" si="30"/>
        <v>0</v>
      </c>
      <c r="M93" s="198">
        <f t="shared" si="31"/>
        <v>0</v>
      </c>
      <c r="N93" s="198">
        <f t="shared" si="32"/>
        <v>0</v>
      </c>
      <c r="O93" s="470"/>
      <c r="P93" s="470"/>
      <c r="Q93" s="470"/>
      <c r="R93" s="470"/>
      <c r="S93" s="470"/>
      <c r="AP93" s="86"/>
      <c r="AQ93" s="86"/>
      <c r="AR93" s="86"/>
      <c r="AS93" s="87" t="s">
        <v>317</v>
      </c>
      <c r="AT93" s="88" t="s">
        <v>339</v>
      </c>
      <c r="AU93" s="85"/>
      <c r="AV93" s="85"/>
      <c r="AW93" s="85"/>
      <c r="AX93" s="85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  <c r="IT93" s="86"/>
      <c r="IU93" s="86"/>
      <c r="IV93" s="86"/>
      <c r="IW93" s="86"/>
      <c r="IX93" s="86"/>
      <c r="IY93" s="86"/>
      <c r="IZ93" s="86"/>
      <c r="JA93" s="86"/>
      <c r="JB93" s="86"/>
      <c r="JC93" s="86"/>
      <c r="JD93" s="86"/>
      <c r="JE93" s="86"/>
      <c r="JF93" s="86"/>
      <c r="JG93" s="86"/>
      <c r="JH93" s="86"/>
      <c r="JI93" s="86"/>
      <c r="JJ93" s="86"/>
      <c r="JK93" s="86"/>
      <c r="JL93" s="86"/>
      <c r="JM93" s="86"/>
      <c r="JN93" s="86"/>
      <c r="JO93" s="86"/>
      <c r="JP93" s="86"/>
      <c r="JQ93" s="86"/>
      <c r="JR93" s="86"/>
      <c r="JS93" s="86"/>
      <c r="JT93" s="86"/>
      <c r="JU93" s="86"/>
      <c r="JV93" s="86"/>
      <c r="JW93" s="86"/>
      <c r="JX93" s="86"/>
      <c r="JY93" s="86"/>
      <c r="JZ93" s="86"/>
      <c r="KA93" s="86"/>
      <c r="KB93" s="86"/>
      <c r="KC93" s="86"/>
      <c r="KD93" s="86"/>
      <c r="KE93" s="86"/>
      <c r="KF93" s="86"/>
      <c r="KG93" s="86"/>
      <c r="KH93" s="86"/>
      <c r="KI93" s="86"/>
      <c r="KJ93" s="86"/>
      <c r="KK93" s="86"/>
      <c r="KL93" s="86"/>
      <c r="KM93" s="86"/>
      <c r="KN93" s="86"/>
      <c r="KO93" s="86"/>
      <c r="KP93" s="86"/>
      <c r="KQ93" s="86"/>
      <c r="KR93" s="86"/>
      <c r="KS93" s="86"/>
      <c r="KT93" s="86"/>
      <c r="KU93" s="86"/>
      <c r="KV93" s="86"/>
      <c r="KW93" s="86"/>
      <c r="KX93" s="86"/>
      <c r="KY93" s="86"/>
      <c r="KZ93" s="86"/>
      <c r="LA93" s="86"/>
      <c r="LB93" s="86"/>
      <c r="LC93" s="86"/>
      <c r="LD93" s="86"/>
      <c r="LE93" s="86"/>
      <c r="LF93" s="86"/>
      <c r="LG93" s="86"/>
      <c r="LH93" s="86"/>
      <c r="LI93" s="86"/>
      <c r="LJ93" s="86"/>
      <c r="LK93" s="86"/>
      <c r="LL93" s="86"/>
      <c r="LM93" s="86"/>
      <c r="LN93" s="86"/>
      <c r="LO93" s="86"/>
      <c r="LP93" s="86"/>
      <c r="LQ93" s="86"/>
      <c r="LR93" s="86"/>
      <c r="LS93" s="86"/>
      <c r="LT93" s="86"/>
      <c r="LU93" s="86"/>
      <c r="LV93" s="86"/>
      <c r="LW93" s="86"/>
      <c r="LX93" s="86"/>
      <c r="LY93" s="86"/>
      <c r="LZ93" s="86"/>
      <c r="MA93" s="86"/>
      <c r="MB93" s="86"/>
      <c r="MC93" s="86"/>
      <c r="MD93" s="86"/>
      <c r="ME93" s="86"/>
      <c r="MF93" s="86"/>
      <c r="MG93" s="86"/>
      <c r="MH93" s="86"/>
      <c r="MI93" s="86"/>
      <c r="MJ93" s="86"/>
      <c r="MK93" s="86"/>
      <c r="ML93" s="86"/>
      <c r="MM93" s="86"/>
      <c r="MN93" s="86"/>
      <c r="MO93" s="86"/>
      <c r="MP93" s="86"/>
      <c r="MQ93" s="86"/>
      <c r="MR93" s="86"/>
      <c r="MS93" s="86"/>
      <c r="MT93" s="86"/>
      <c r="MU93" s="86"/>
      <c r="MV93" s="86"/>
      <c r="MW93" s="86"/>
      <c r="MX93" s="86"/>
      <c r="MY93" s="86"/>
      <c r="MZ93" s="86"/>
      <c r="NA93" s="86"/>
      <c r="NB93" s="86"/>
      <c r="NC93" s="86"/>
      <c r="ND93" s="86"/>
      <c r="NE93" s="86"/>
      <c r="NF93" s="86"/>
      <c r="NG93" s="86"/>
      <c r="NH93" s="86"/>
      <c r="NI93" s="86"/>
      <c r="NJ93" s="86"/>
    </row>
    <row r="94" spans="1:374" ht="15" customHeight="1">
      <c r="A94" s="585"/>
      <c r="B94" s="219" t="s">
        <v>23</v>
      </c>
      <c r="C94" s="71"/>
      <c r="D94" s="71"/>
      <c r="E94" s="71"/>
      <c r="F94" s="72"/>
      <c r="G94" s="72"/>
      <c r="H94" s="72"/>
      <c r="I94" s="73"/>
      <c r="J94" s="244"/>
      <c r="K94" s="73"/>
      <c r="L94" s="198">
        <f t="shared" si="30"/>
        <v>0</v>
      </c>
      <c r="M94" s="198">
        <f t="shared" si="31"/>
        <v>0</v>
      </c>
      <c r="N94" s="198">
        <f t="shared" si="32"/>
        <v>0</v>
      </c>
      <c r="O94" s="470"/>
      <c r="P94" s="470"/>
      <c r="Q94" s="470"/>
      <c r="R94" s="470"/>
      <c r="S94" s="470"/>
      <c r="AP94" s="86"/>
      <c r="AQ94" s="86"/>
      <c r="AR94" s="86"/>
      <c r="AS94" s="87" t="s">
        <v>317</v>
      </c>
      <c r="AT94" s="88" t="s">
        <v>340</v>
      </c>
      <c r="AU94" s="85"/>
      <c r="AV94" s="85"/>
      <c r="AW94" s="85"/>
      <c r="AX94" s="85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  <c r="IW94" s="86"/>
      <c r="IX94" s="86"/>
      <c r="IY94" s="86"/>
      <c r="IZ94" s="86"/>
      <c r="JA94" s="86"/>
      <c r="JB94" s="86"/>
      <c r="JC94" s="86"/>
      <c r="JD94" s="86"/>
      <c r="JE94" s="86"/>
      <c r="JF94" s="86"/>
      <c r="JG94" s="86"/>
      <c r="JH94" s="86"/>
      <c r="JI94" s="86"/>
      <c r="JJ94" s="86"/>
      <c r="JK94" s="86"/>
      <c r="JL94" s="86"/>
      <c r="JM94" s="86"/>
      <c r="JN94" s="86"/>
      <c r="JO94" s="86"/>
      <c r="JP94" s="86"/>
      <c r="JQ94" s="86"/>
      <c r="JR94" s="86"/>
      <c r="JS94" s="86"/>
      <c r="JT94" s="86"/>
      <c r="JU94" s="86"/>
      <c r="JV94" s="86"/>
      <c r="JW94" s="86"/>
      <c r="JX94" s="86"/>
      <c r="JY94" s="86"/>
      <c r="JZ94" s="86"/>
      <c r="KA94" s="86"/>
      <c r="KB94" s="86"/>
      <c r="KC94" s="86"/>
      <c r="KD94" s="86"/>
      <c r="KE94" s="86"/>
      <c r="KF94" s="86"/>
      <c r="KG94" s="86"/>
      <c r="KH94" s="86"/>
      <c r="KI94" s="86"/>
      <c r="KJ94" s="86"/>
      <c r="KK94" s="86"/>
      <c r="KL94" s="86"/>
      <c r="KM94" s="86"/>
      <c r="KN94" s="86"/>
      <c r="KO94" s="86"/>
      <c r="KP94" s="86"/>
      <c r="KQ94" s="86"/>
      <c r="KR94" s="86"/>
      <c r="KS94" s="86"/>
      <c r="KT94" s="86"/>
      <c r="KU94" s="86"/>
      <c r="KV94" s="86"/>
      <c r="KW94" s="86"/>
      <c r="KX94" s="86"/>
      <c r="KY94" s="86"/>
      <c r="KZ94" s="86"/>
      <c r="LA94" s="86"/>
      <c r="LB94" s="86"/>
      <c r="LC94" s="86"/>
      <c r="LD94" s="86"/>
      <c r="LE94" s="86"/>
      <c r="LF94" s="86"/>
      <c r="LG94" s="86"/>
      <c r="LH94" s="86"/>
      <c r="LI94" s="86"/>
      <c r="LJ94" s="86"/>
      <c r="LK94" s="86"/>
      <c r="LL94" s="86"/>
      <c r="LM94" s="86"/>
      <c r="LN94" s="86"/>
      <c r="LO94" s="86"/>
      <c r="LP94" s="86"/>
      <c r="LQ94" s="86"/>
      <c r="LR94" s="86"/>
      <c r="LS94" s="86"/>
      <c r="LT94" s="86"/>
      <c r="LU94" s="86"/>
      <c r="LV94" s="86"/>
      <c r="LW94" s="86"/>
      <c r="LX94" s="86"/>
      <c r="LY94" s="86"/>
      <c r="LZ94" s="86"/>
      <c r="MA94" s="86"/>
      <c r="MB94" s="86"/>
      <c r="MC94" s="86"/>
      <c r="MD94" s="86"/>
      <c r="ME94" s="86"/>
      <c r="MF94" s="86"/>
      <c r="MG94" s="86"/>
      <c r="MH94" s="86"/>
      <c r="MI94" s="86"/>
      <c r="MJ94" s="86"/>
      <c r="MK94" s="86"/>
      <c r="ML94" s="86"/>
      <c r="MM94" s="86"/>
      <c r="MN94" s="86"/>
      <c r="MO94" s="86"/>
      <c r="MP94" s="86"/>
      <c r="MQ94" s="86"/>
      <c r="MR94" s="86"/>
      <c r="MS94" s="86"/>
      <c r="MT94" s="86"/>
      <c r="MU94" s="86"/>
      <c r="MV94" s="86"/>
      <c r="MW94" s="86"/>
      <c r="MX94" s="86"/>
      <c r="MY94" s="86"/>
      <c r="MZ94" s="86"/>
      <c r="NA94" s="86"/>
      <c r="NB94" s="86"/>
      <c r="NC94" s="86"/>
      <c r="ND94" s="86"/>
      <c r="NE94" s="86"/>
      <c r="NF94" s="86"/>
      <c r="NG94" s="86"/>
      <c r="NH94" s="86"/>
      <c r="NI94" s="86"/>
      <c r="NJ94" s="86"/>
    </row>
    <row r="95" spans="1:374" ht="15" customHeight="1">
      <c r="A95" s="585" t="s">
        <v>191</v>
      </c>
      <c r="B95" s="219" t="s">
        <v>22</v>
      </c>
      <c r="C95" s="71"/>
      <c r="D95" s="71"/>
      <c r="E95" s="71"/>
      <c r="F95" s="72"/>
      <c r="G95" s="72"/>
      <c r="H95" s="72"/>
      <c r="I95" s="231"/>
      <c r="J95" s="245"/>
      <c r="K95" s="231"/>
      <c r="L95" s="198">
        <f t="shared" si="30"/>
        <v>0</v>
      </c>
      <c r="M95" s="198">
        <f t="shared" si="31"/>
        <v>0</v>
      </c>
      <c r="N95" s="198">
        <f t="shared" si="32"/>
        <v>0</v>
      </c>
      <c r="O95" s="470"/>
      <c r="P95" s="470"/>
      <c r="Q95" s="470"/>
      <c r="R95" s="470"/>
      <c r="S95" s="470"/>
      <c r="AP95" s="86"/>
      <c r="AQ95" s="86"/>
      <c r="AR95" s="86"/>
      <c r="AS95" s="87" t="s">
        <v>317</v>
      </c>
      <c r="AT95" s="88" t="s">
        <v>341</v>
      </c>
      <c r="AU95" s="85"/>
      <c r="AV95" s="85"/>
      <c r="AW95" s="85"/>
      <c r="AX95" s="85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  <c r="IW95" s="86"/>
      <c r="IX95" s="86"/>
      <c r="IY95" s="86"/>
      <c r="IZ95" s="86"/>
      <c r="JA95" s="86"/>
      <c r="JB95" s="86"/>
      <c r="JC95" s="86"/>
      <c r="JD95" s="86"/>
      <c r="JE95" s="86"/>
      <c r="JF95" s="86"/>
      <c r="JG95" s="86"/>
      <c r="JH95" s="86"/>
      <c r="JI95" s="86"/>
      <c r="JJ95" s="86"/>
      <c r="JK95" s="86"/>
      <c r="JL95" s="86"/>
      <c r="JM95" s="86"/>
      <c r="JN95" s="86"/>
      <c r="JO95" s="86"/>
      <c r="JP95" s="86"/>
      <c r="JQ95" s="86"/>
      <c r="JR95" s="86"/>
      <c r="JS95" s="86"/>
      <c r="JT95" s="86"/>
      <c r="JU95" s="86"/>
      <c r="JV95" s="86"/>
      <c r="JW95" s="86"/>
      <c r="JX95" s="86"/>
      <c r="JY95" s="86"/>
      <c r="JZ95" s="86"/>
      <c r="KA95" s="86"/>
      <c r="KB95" s="86"/>
      <c r="KC95" s="86"/>
      <c r="KD95" s="86"/>
      <c r="KE95" s="86"/>
      <c r="KF95" s="86"/>
      <c r="KG95" s="86"/>
      <c r="KH95" s="86"/>
      <c r="KI95" s="86"/>
      <c r="KJ95" s="86"/>
      <c r="KK95" s="86"/>
      <c r="KL95" s="86"/>
      <c r="KM95" s="86"/>
      <c r="KN95" s="86"/>
      <c r="KO95" s="86"/>
      <c r="KP95" s="86"/>
      <c r="KQ95" s="86"/>
      <c r="KR95" s="86"/>
      <c r="KS95" s="86"/>
      <c r="KT95" s="86"/>
      <c r="KU95" s="86"/>
      <c r="KV95" s="86"/>
      <c r="KW95" s="86"/>
      <c r="KX95" s="86"/>
      <c r="KY95" s="86"/>
      <c r="KZ95" s="86"/>
      <c r="LA95" s="86"/>
      <c r="LB95" s="86"/>
      <c r="LC95" s="86"/>
      <c r="LD95" s="86"/>
      <c r="LE95" s="86"/>
      <c r="LF95" s="86"/>
      <c r="LG95" s="86"/>
      <c r="LH95" s="86"/>
      <c r="LI95" s="86"/>
      <c r="LJ95" s="86"/>
      <c r="LK95" s="86"/>
      <c r="LL95" s="86"/>
      <c r="LM95" s="86"/>
      <c r="LN95" s="86"/>
      <c r="LO95" s="86"/>
      <c r="LP95" s="86"/>
      <c r="LQ95" s="86"/>
      <c r="LR95" s="86"/>
      <c r="LS95" s="86"/>
      <c r="LT95" s="86"/>
      <c r="LU95" s="86"/>
      <c r="LV95" s="86"/>
      <c r="LW95" s="86"/>
      <c r="LX95" s="86"/>
      <c r="LY95" s="86"/>
      <c r="LZ95" s="86"/>
      <c r="MA95" s="86"/>
      <c r="MB95" s="86"/>
      <c r="MC95" s="86"/>
      <c r="MD95" s="86"/>
      <c r="ME95" s="86"/>
      <c r="MF95" s="86"/>
      <c r="MG95" s="86"/>
      <c r="MH95" s="86"/>
      <c r="MI95" s="86"/>
      <c r="MJ95" s="86"/>
      <c r="MK95" s="86"/>
      <c r="ML95" s="86"/>
      <c r="MM95" s="86"/>
      <c r="MN95" s="86"/>
      <c r="MO95" s="86"/>
      <c r="MP95" s="86"/>
      <c r="MQ95" s="86"/>
      <c r="MR95" s="86"/>
      <c r="MS95" s="86"/>
      <c r="MT95" s="86"/>
      <c r="MU95" s="86"/>
      <c r="MV95" s="86"/>
      <c r="MW95" s="86"/>
      <c r="MX95" s="86"/>
      <c r="MY95" s="86"/>
      <c r="MZ95" s="86"/>
      <c r="NA95" s="86"/>
      <c r="NB95" s="86"/>
      <c r="NC95" s="86"/>
      <c r="ND95" s="86"/>
      <c r="NE95" s="86"/>
      <c r="NF95" s="86"/>
      <c r="NG95" s="86"/>
      <c r="NH95" s="86"/>
      <c r="NI95" s="86"/>
      <c r="NJ95" s="86"/>
    </row>
    <row r="96" spans="1:374" ht="15" customHeight="1">
      <c r="A96" s="585"/>
      <c r="B96" s="219" t="s">
        <v>23</v>
      </c>
      <c r="C96" s="71"/>
      <c r="D96" s="71"/>
      <c r="E96" s="71"/>
      <c r="F96" s="72"/>
      <c r="G96" s="72"/>
      <c r="H96" s="72"/>
      <c r="I96" s="231"/>
      <c r="J96" s="245"/>
      <c r="K96" s="231"/>
      <c r="L96" s="198">
        <f t="shared" si="30"/>
        <v>0</v>
      </c>
      <c r="M96" s="198">
        <f t="shared" si="31"/>
        <v>0</v>
      </c>
      <c r="N96" s="198">
        <f t="shared" si="32"/>
        <v>0</v>
      </c>
      <c r="O96" s="470"/>
      <c r="P96" s="470"/>
      <c r="Q96" s="470"/>
      <c r="R96" s="470"/>
      <c r="S96" s="470"/>
      <c r="AP96" s="86"/>
      <c r="AQ96" s="86"/>
      <c r="AR96" s="86"/>
      <c r="AS96" s="87" t="s">
        <v>317</v>
      </c>
      <c r="AT96" s="88" t="s">
        <v>342</v>
      </c>
      <c r="AU96" s="85"/>
      <c r="AV96" s="85"/>
      <c r="AW96" s="85"/>
      <c r="AX96" s="85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  <c r="IW96" s="86"/>
      <c r="IX96" s="86"/>
      <c r="IY96" s="86"/>
      <c r="IZ96" s="86"/>
      <c r="JA96" s="86"/>
      <c r="JB96" s="86"/>
      <c r="JC96" s="86"/>
      <c r="JD96" s="86"/>
      <c r="JE96" s="86"/>
      <c r="JF96" s="86"/>
      <c r="JG96" s="86"/>
      <c r="JH96" s="86"/>
      <c r="JI96" s="86"/>
      <c r="JJ96" s="86"/>
      <c r="JK96" s="86"/>
      <c r="JL96" s="86"/>
      <c r="JM96" s="86"/>
      <c r="JN96" s="86"/>
      <c r="JO96" s="86"/>
      <c r="JP96" s="86"/>
      <c r="JQ96" s="86"/>
      <c r="JR96" s="86"/>
      <c r="JS96" s="86"/>
      <c r="JT96" s="86"/>
      <c r="JU96" s="86"/>
      <c r="JV96" s="86"/>
      <c r="JW96" s="86"/>
      <c r="JX96" s="86"/>
      <c r="JY96" s="86"/>
      <c r="JZ96" s="86"/>
      <c r="KA96" s="86"/>
      <c r="KB96" s="86"/>
      <c r="KC96" s="86"/>
      <c r="KD96" s="86"/>
      <c r="KE96" s="86"/>
      <c r="KF96" s="86"/>
      <c r="KG96" s="86"/>
      <c r="KH96" s="86"/>
      <c r="KI96" s="86"/>
      <c r="KJ96" s="86"/>
      <c r="KK96" s="86"/>
      <c r="KL96" s="86"/>
      <c r="KM96" s="86"/>
      <c r="KN96" s="86"/>
      <c r="KO96" s="86"/>
      <c r="KP96" s="86"/>
      <c r="KQ96" s="86"/>
      <c r="KR96" s="86"/>
      <c r="KS96" s="86"/>
      <c r="KT96" s="86"/>
      <c r="KU96" s="86"/>
      <c r="KV96" s="86"/>
      <c r="KW96" s="86"/>
      <c r="KX96" s="86"/>
      <c r="KY96" s="86"/>
      <c r="KZ96" s="86"/>
      <c r="LA96" s="86"/>
      <c r="LB96" s="86"/>
      <c r="LC96" s="86"/>
      <c r="LD96" s="86"/>
      <c r="LE96" s="86"/>
      <c r="LF96" s="86"/>
      <c r="LG96" s="86"/>
      <c r="LH96" s="86"/>
      <c r="LI96" s="86"/>
      <c r="LJ96" s="86"/>
      <c r="LK96" s="86"/>
      <c r="LL96" s="86"/>
      <c r="LM96" s="86"/>
      <c r="LN96" s="86"/>
      <c r="LO96" s="86"/>
      <c r="LP96" s="86"/>
      <c r="LQ96" s="86"/>
      <c r="LR96" s="86"/>
      <c r="LS96" s="86"/>
      <c r="LT96" s="86"/>
      <c r="LU96" s="86"/>
      <c r="LV96" s="86"/>
      <c r="LW96" s="86"/>
      <c r="LX96" s="86"/>
      <c r="LY96" s="86"/>
      <c r="LZ96" s="86"/>
      <c r="MA96" s="86"/>
      <c r="MB96" s="86"/>
      <c r="MC96" s="86"/>
      <c r="MD96" s="86"/>
      <c r="ME96" s="86"/>
      <c r="MF96" s="86"/>
      <c r="MG96" s="86"/>
      <c r="MH96" s="86"/>
      <c r="MI96" s="86"/>
      <c r="MJ96" s="86"/>
      <c r="MK96" s="86"/>
      <c r="ML96" s="86"/>
      <c r="MM96" s="86"/>
      <c r="MN96" s="86"/>
      <c r="MO96" s="86"/>
      <c r="MP96" s="86"/>
      <c r="MQ96" s="86"/>
      <c r="MR96" s="86"/>
      <c r="MS96" s="86"/>
      <c r="MT96" s="86"/>
      <c r="MU96" s="86"/>
      <c r="MV96" s="86"/>
      <c r="MW96" s="86"/>
      <c r="MX96" s="86"/>
      <c r="MY96" s="86"/>
      <c r="MZ96" s="86"/>
      <c r="NA96" s="86"/>
      <c r="NB96" s="86"/>
      <c r="NC96" s="86"/>
      <c r="ND96" s="86"/>
      <c r="NE96" s="86"/>
      <c r="NF96" s="86"/>
      <c r="NG96" s="86"/>
      <c r="NH96" s="86"/>
      <c r="NI96" s="86"/>
      <c r="NJ96" s="86"/>
    </row>
    <row r="97" spans="1:374" ht="15" customHeight="1">
      <c r="A97" s="585" t="s">
        <v>192</v>
      </c>
      <c r="B97" s="219" t="s">
        <v>22</v>
      </c>
      <c r="C97" s="231"/>
      <c r="D97" s="231"/>
      <c r="E97" s="231"/>
      <c r="F97" s="231"/>
      <c r="G97" s="231"/>
      <c r="H97" s="231"/>
      <c r="I97" s="73"/>
      <c r="J97" s="244"/>
      <c r="K97" s="73"/>
      <c r="L97" s="198">
        <f t="shared" si="30"/>
        <v>0</v>
      </c>
      <c r="M97" s="198">
        <f t="shared" si="31"/>
        <v>0</v>
      </c>
      <c r="N97" s="198">
        <f t="shared" si="32"/>
        <v>0</v>
      </c>
      <c r="O97" s="470"/>
      <c r="P97" s="470"/>
      <c r="Q97" s="470"/>
      <c r="R97" s="470"/>
      <c r="S97" s="470"/>
      <c r="AP97" s="86"/>
      <c r="AQ97" s="86"/>
      <c r="AR97" s="86"/>
      <c r="AS97" s="87" t="s">
        <v>317</v>
      </c>
      <c r="AT97" s="88" t="s">
        <v>343</v>
      </c>
      <c r="AU97" s="85"/>
      <c r="AV97" s="85"/>
      <c r="AW97" s="85"/>
      <c r="AX97" s="85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  <c r="IV97" s="86"/>
      <c r="IW97" s="86"/>
      <c r="IX97" s="86"/>
      <c r="IY97" s="86"/>
      <c r="IZ97" s="86"/>
      <c r="JA97" s="86"/>
      <c r="JB97" s="86"/>
      <c r="JC97" s="86"/>
      <c r="JD97" s="86"/>
      <c r="JE97" s="86"/>
      <c r="JF97" s="86"/>
      <c r="JG97" s="86"/>
      <c r="JH97" s="86"/>
      <c r="JI97" s="86"/>
      <c r="JJ97" s="86"/>
      <c r="JK97" s="86"/>
      <c r="JL97" s="86"/>
      <c r="JM97" s="86"/>
      <c r="JN97" s="86"/>
      <c r="JO97" s="86"/>
      <c r="JP97" s="86"/>
      <c r="JQ97" s="86"/>
      <c r="JR97" s="86"/>
      <c r="JS97" s="86"/>
      <c r="JT97" s="86"/>
      <c r="JU97" s="86"/>
      <c r="JV97" s="86"/>
      <c r="JW97" s="86"/>
      <c r="JX97" s="86"/>
      <c r="JY97" s="86"/>
      <c r="JZ97" s="86"/>
      <c r="KA97" s="86"/>
      <c r="KB97" s="86"/>
      <c r="KC97" s="86"/>
      <c r="KD97" s="86"/>
      <c r="KE97" s="86"/>
      <c r="KF97" s="86"/>
      <c r="KG97" s="86"/>
      <c r="KH97" s="86"/>
      <c r="KI97" s="86"/>
      <c r="KJ97" s="86"/>
      <c r="KK97" s="86"/>
      <c r="KL97" s="86"/>
      <c r="KM97" s="86"/>
      <c r="KN97" s="86"/>
      <c r="KO97" s="86"/>
      <c r="KP97" s="86"/>
      <c r="KQ97" s="86"/>
      <c r="KR97" s="86"/>
      <c r="KS97" s="86"/>
      <c r="KT97" s="86"/>
      <c r="KU97" s="86"/>
      <c r="KV97" s="86"/>
      <c r="KW97" s="86"/>
      <c r="KX97" s="86"/>
      <c r="KY97" s="86"/>
      <c r="KZ97" s="86"/>
      <c r="LA97" s="86"/>
      <c r="LB97" s="86"/>
      <c r="LC97" s="86"/>
      <c r="LD97" s="86"/>
      <c r="LE97" s="86"/>
      <c r="LF97" s="86"/>
      <c r="LG97" s="86"/>
      <c r="LH97" s="86"/>
      <c r="LI97" s="86"/>
      <c r="LJ97" s="86"/>
      <c r="LK97" s="86"/>
      <c r="LL97" s="86"/>
      <c r="LM97" s="86"/>
      <c r="LN97" s="86"/>
      <c r="LO97" s="86"/>
      <c r="LP97" s="86"/>
      <c r="LQ97" s="86"/>
      <c r="LR97" s="86"/>
      <c r="LS97" s="86"/>
      <c r="LT97" s="86"/>
      <c r="LU97" s="86"/>
      <c r="LV97" s="86"/>
      <c r="LW97" s="86"/>
      <c r="LX97" s="86"/>
      <c r="LY97" s="86"/>
      <c r="LZ97" s="86"/>
      <c r="MA97" s="86"/>
      <c r="MB97" s="86"/>
      <c r="MC97" s="86"/>
      <c r="MD97" s="86"/>
      <c r="ME97" s="86"/>
      <c r="MF97" s="86"/>
      <c r="MG97" s="86"/>
      <c r="MH97" s="86"/>
      <c r="MI97" s="86"/>
      <c r="MJ97" s="86"/>
      <c r="MK97" s="86"/>
      <c r="ML97" s="86"/>
      <c r="MM97" s="86"/>
      <c r="MN97" s="86"/>
      <c r="MO97" s="86"/>
      <c r="MP97" s="86"/>
      <c r="MQ97" s="86"/>
      <c r="MR97" s="86"/>
      <c r="MS97" s="86"/>
      <c r="MT97" s="86"/>
      <c r="MU97" s="86"/>
      <c r="MV97" s="86"/>
      <c r="MW97" s="86"/>
      <c r="MX97" s="86"/>
      <c r="MY97" s="86"/>
      <c r="MZ97" s="86"/>
      <c r="NA97" s="86"/>
      <c r="NB97" s="86"/>
      <c r="NC97" s="86"/>
      <c r="ND97" s="86"/>
      <c r="NE97" s="86"/>
      <c r="NF97" s="86"/>
      <c r="NG97" s="86"/>
      <c r="NH97" s="86"/>
      <c r="NI97" s="86"/>
      <c r="NJ97" s="86"/>
    </row>
    <row r="98" spans="1:374" ht="15" customHeight="1">
      <c r="A98" s="585"/>
      <c r="B98" s="219" t="s">
        <v>23</v>
      </c>
      <c r="C98" s="231"/>
      <c r="D98" s="231"/>
      <c r="E98" s="231"/>
      <c r="F98" s="231"/>
      <c r="G98" s="231"/>
      <c r="H98" s="231"/>
      <c r="I98" s="73"/>
      <c r="J98" s="244"/>
      <c r="K98" s="73"/>
      <c r="L98" s="198">
        <f t="shared" si="30"/>
        <v>0</v>
      </c>
      <c r="M98" s="198">
        <f t="shared" si="31"/>
        <v>0</v>
      </c>
      <c r="N98" s="198">
        <f t="shared" si="32"/>
        <v>0</v>
      </c>
      <c r="O98" s="470"/>
      <c r="P98" s="470"/>
      <c r="Q98" s="470"/>
      <c r="R98" s="470"/>
      <c r="S98" s="470"/>
      <c r="AP98" s="86"/>
      <c r="AQ98" s="86"/>
      <c r="AR98" s="86"/>
      <c r="AS98" s="87" t="s">
        <v>317</v>
      </c>
      <c r="AT98" s="88" t="s">
        <v>344</v>
      </c>
      <c r="AU98" s="85"/>
      <c r="AV98" s="85"/>
      <c r="AW98" s="85"/>
      <c r="AX98" s="85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  <c r="IW98" s="86"/>
      <c r="IX98" s="86"/>
      <c r="IY98" s="86"/>
      <c r="IZ98" s="86"/>
      <c r="JA98" s="86"/>
      <c r="JB98" s="86"/>
      <c r="JC98" s="86"/>
      <c r="JD98" s="86"/>
      <c r="JE98" s="86"/>
      <c r="JF98" s="86"/>
      <c r="JG98" s="86"/>
      <c r="JH98" s="86"/>
      <c r="JI98" s="86"/>
      <c r="JJ98" s="86"/>
      <c r="JK98" s="86"/>
      <c r="JL98" s="86"/>
      <c r="JM98" s="86"/>
      <c r="JN98" s="86"/>
      <c r="JO98" s="86"/>
      <c r="JP98" s="86"/>
      <c r="JQ98" s="86"/>
      <c r="JR98" s="86"/>
      <c r="JS98" s="86"/>
      <c r="JT98" s="86"/>
      <c r="JU98" s="86"/>
      <c r="JV98" s="86"/>
      <c r="JW98" s="86"/>
      <c r="JX98" s="86"/>
      <c r="JY98" s="86"/>
      <c r="JZ98" s="86"/>
      <c r="KA98" s="86"/>
      <c r="KB98" s="86"/>
      <c r="KC98" s="86"/>
      <c r="KD98" s="86"/>
      <c r="KE98" s="86"/>
      <c r="KF98" s="86"/>
      <c r="KG98" s="86"/>
      <c r="KH98" s="86"/>
      <c r="KI98" s="86"/>
      <c r="KJ98" s="86"/>
      <c r="KK98" s="86"/>
      <c r="KL98" s="86"/>
      <c r="KM98" s="86"/>
      <c r="KN98" s="86"/>
      <c r="KO98" s="86"/>
      <c r="KP98" s="86"/>
      <c r="KQ98" s="86"/>
      <c r="KR98" s="86"/>
      <c r="KS98" s="86"/>
      <c r="KT98" s="86"/>
      <c r="KU98" s="86"/>
      <c r="KV98" s="86"/>
      <c r="KW98" s="86"/>
      <c r="KX98" s="86"/>
      <c r="KY98" s="86"/>
      <c r="KZ98" s="86"/>
      <c r="LA98" s="86"/>
      <c r="LB98" s="86"/>
      <c r="LC98" s="86"/>
      <c r="LD98" s="86"/>
      <c r="LE98" s="86"/>
      <c r="LF98" s="86"/>
      <c r="LG98" s="86"/>
      <c r="LH98" s="86"/>
      <c r="LI98" s="86"/>
      <c r="LJ98" s="86"/>
      <c r="LK98" s="86"/>
      <c r="LL98" s="86"/>
      <c r="LM98" s="86"/>
      <c r="LN98" s="86"/>
      <c r="LO98" s="86"/>
      <c r="LP98" s="86"/>
      <c r="LQ98" s="86"/>
      <c r="LR98" s="86"/>
      <c r="LS98" s="86"/>
      <c r="LT98" s="86"/>
      <c r="LU98" s="86"/>
      <c r="LV98" s="86"/>
      <c r="LW98" s="86"/>
      <c r="LX98" s="86"/>
      <c r="LY98" s="86"/>
      <c r="LZ98" s="86"/>
      <c r="MA98" s="86"/>
      <c r="MB98" s="86"/>
      <c r="MC98" s="86"/>
      <c r="MD98" s="86"/>
      <c r="ME98" s="86"/>
      <c r="MF98" s="86"/>
      <c r="MG98" s="86"/>
      <c r="MH98" s="86"/>
      <c r="MI98" s="86"/>
      <c r="MJ98" s="86"/>
      <c r="MK98" s="86"/>
      <c r="ML98" s="86"/>
      <c r="MM98" s="86"/>
      <c r="MN98" s="86"/>
      <c r="MO98" s="86"/>
      <c r="MP98" s="86"/>
      <c r="MQ98" s="86"/>
      <c r="MR98" s="86"/>
      <c r="MS98" s="86"/>
      <c r="MT98" s="86"/>
      <c r="MU98" s="86"/>
      <c r="MV98" s="86"/>
      <c r="MW98" s="86"/>
      <c r="MX98" s="86"/>
      <c r="MY98" s="86"/>
      <c r="MZ98" s="86"/>
      <c r="NA98" s="86"/>
      <c r="NB98" s="86"/>
      <c r="NC98" s="86"/>
      <c r="ND98" s="86"/>
      <c r="NE98" s="86"/>
      <c r="NF98" s="86"/>
      <c r="NG98" s="86"/>
      <c r="NH98" s="86"/>
      <c r="NI98" s="86"/>
      <c r="NJ98" s="86"/>
    </row>
    <row r="99" spans="1:374" ht="15" customHeight="1">
      <c r="A99" s="585" t="s">
        <v>193</v>
      </c>
      <c r="B99" s="219" t="s">
        <v>22</v>
      </c>
      <c r="C99" s="71"/>
      <c r="D99" s="71"/>
      <c r="E99" s="71"/>
      <c r="F99" s="72"/>
      <c r="G99" s="72"/>
      <c r="H99" s="72"/>
      <c r="I99" s="73"/>
      <c r="J99" s="244"/>
      <c r="K99" s="73"/>
      <c r="L99" s="198">
        <f t="shared" si="30"/>
        <v>0</v>
      </c>
      <c r="M99" s="198">
        <f t="shared" si="31"/>
        <v>0</v>
      </c>
      <c r="N99" s="198">
        <f t="shared" si="32"/>
        <v>0</v>
      </c>
      <c r="O99" s="470"/>
      <c r="P99" s="470"/>
      <c r="Q99" s="470"/>
      <c r="R99" s="470"/>
      <c r="S99" s="470"/>
      <c r="AP99" s="86"/>
      <c r="AQ99" s="86"/>
      <c r="AR99" s="86"/>
      <c r="AS99" s="87" t="s">
        <v>317</v>
      </c>
      <c r="AT99" s="88" t="s">
        <v>345</v>
      </c>
      <c r="AU99" s="85"/>
      <c r="AV99" s="85"/>
      <c r="AW99" s="85"/>
      <c r="AX99" s="85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  <c r="IW99" s="86"/>
      <c r="IX99" s="86"/>
      <c r="IY99" s="86"/>
      <c r="IZ99" s="86"/>
      <c r="JA99" s="86"/>
      <c r="JB99" s="86"/>
      <c r="JC99" s="86"/>
      <c r="JD99" s="86"/>
      <c r="JE99" s="86"/>
      <c r="JF99" s="86"/>
      <c r="JG99" s="86"/>
      <c r="JH99" s="86"/>
      <c r="JI99" s="86"/>
      <c r="JJ99" s="86"/>
      <c r="JK99" s="86"/>
      <c r="JL99" s="86"/>
      <c r="JM99" s="86"/>
      <c r="JN99" s="86"/>
      <c r="JO99" s="86"/>
      <c r="JP99" s="86"/>
      <c r="JQ99" s="86"/>
      <c r="JR99" s="86"/>
      <c r="JS99" s="86"/>
      <c r="JT99" s="86"/>
      <c r="JU99" s="86"/>
      <c r="JV99" s="86"/>
      <c r="JW99" s="86"/>
      <c r="JX99" s="86"/>
      <c r="JY99" s="86"/>
      <c r="JZ99" s="86"/>
      <c r="KA99" s="86"/>
      <c r="KB99" s="86"/>
      <c r="KC99" s="86"/>
      <c r="KD99" s="86"/>
      <c r="KE99" s="86"/>
      <c r="KF99" s="86"/>
      <c r="KG99" s="86"/>
      <c r="KH99" s="86"/>
      <c r="KI99" s="86"/>
      <c r="KJ99" s="86"/>
      <c r="KK99" s="86"/>
      <c r="KL99" s="86"/>
      <c r="KM99" s="86"/>
      <c r="KN99" s="86"/>
      <c r="KO99" s="86"/>
      <c r="KP99" s="86"/>
      <c r="KQ99" s="86"/>
      <c r="KR99" s="86"/>
      <c r="KS99" s="86"/>
      <c r="KT99" s="86"/>
      <c r="KU99" s="86"/>
      <c r="KV99" s="86"/>
      <c r="KW99" s="86"/>
      <c r="KX99" s="86"/>
      <c r="KY99" s="86"/>
      <c r="KZ99" s="86"/>
      <c r="LA99" s="86"/>
      <c r="LB99" s="86"/>
      <c r="LC99" s="86"/>
      <c r="LD99" s="86"/>
      <c r="LE99" s="86"/>
      <c r="LF99" s="86"/>
      <c r="LG99" s="86"/>
      <c r="LH99" s="86"/>
      <c r="LI99" s="86"/>
      <c r="LJ99" s="86"/>
      <c r="LK99" s="86"/>
      <c r="LL99" s="86"/>
      <c r="LM99" s="86"/>
      <c r="LN99" s="86"/>
      <c r="LO99" s="86"/>
      <c r="LP99" s="86"/>
      <c r="LQ99" s="86"/>
      <c r="LR99" s="86"/>
      <c r="LS99" s="86"/>
      <c r="LT99" s="86"/>
      <c r="LU99" s="86"/>
      <c r="LV99" s="86"/>
      <c r="LW99" s="86"/>
      <c r="LX99" s="86"/>
      <c r="LY99" s="86"/>
      <c r="LZ99" s="86"/>
      <c r="MA99" s="86"/>
      <c r="MB99" s="86"/>
      <c r="MC99" s="86"/>
      <c r="MD99" s="86"/>
      <c r="ME99" s="86"/>
      <c r="MF99" s="86"/>
      <c r="MG99" s="86"/>
      <c r="MH99" s="86"/>
      <c r="MI99" s="86"/>
      <c r="MJ99" s="86"/>
      <c r="MK99" s="86"/>
      <c r="ML99" s="86"/>
      <c r="MM99" s="86"/>
      <c r="MN99" s="86"/>
      <c r="MO99" s="86"/>
      <c r="MP99" s="86"/>
      <c r="MQ99" s="86"/>
      <c r="MR99" s="86"/>
      <c r="MS99" s="86"/>
      <c r="MT99" s="86"/>
      <c r="MU99" s="86"/>
      <c r="MV99" s="86"/>
      <c r="MW99" s="86"/>
      <c r="MX99" s="86"/>
      <c r="MY99" s="86"/>
      <c r="MZ99" s="86"/>
      <c r="NA99" s="86"/>
      <c r="NB99" s="86"/>
      <c r="NC99" s="86"/>
      <c r="ND99" s="86"/>
      <c r="NE99" s="86"/>
      <c r="NF99" s="86"/>
      <c r="NG99" s="86"/>
      <c r="NH99" s="86"/>
      <c r="NI99" s="86"/>
      <c r="NJ99" s="86"/>
    </row>
    <row r="100" spans="1:374" ht="15" customHeight="1">
      <c r="A100" s="585"/>
      <c r="B100" s="219" t="s">
        <v>23</v>
      </c>
      <c r="C100" s="71"/>
      <c r="D100" s="71"/>
      <c r="E100" s="71"/>
      <c r="F100" s="72"/>
      <c r="G100" s="72"/>
      <c r="H100" s="72"/>
      <c r="I100" s="73"/>
      <c r="J100" s="244"/>
      <c r="K100" s="73"/>
      <c r="L100" s="198">
        <f t="shared" si="30"/>
        <v>0</v>
      </c>
      <c r="M100" s="198">
        <f t="shared" si="31"/>
        <v>0</v>
      </c>
      <c r="N100" s="198">
        <f t="shared" si="32"/>
        <v>0</v>
      </c>
      <c r="O100" s="470"/>
      <c r="P100" s="470"/>
      <c r="Q100" s="470"/>
      <c r="R100" s="470"/>
      <c r="S100" s="470"/>
      <c r="AP100" s="86"/>
      <c r="AQ100" s="86"/>
      <c r="AR100" s="86"/>
      <c r="AS100" s="87" t="s">
        <v>317</v>
      </c>
      <c r="AT100" s="88" t="s">
        <v>346</v>
      </c>
      <c r="AU100" s="85"/>
      <c r="AV100" s="85"/>
      <c r="AW100" s="85"/>
      <c r="AX100" s="85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  <c r="IW100" s="86"/>
      <c r="IX100" s="86"/>
      <c r="IY100" s="86"/>
      <c r="IZ100" s="86"/>
      <c r="JA100" s="86"/>
      <c r="JB100" s="86"/>
      <c r="JC100" s="86"/>
      <c r="JD100" s="86"/>
      <c r="JE100" s="86"/>
      <c r="JF100" s="86"/>
      <c r="JG100" s="86"/>
      <c r="JH100" s="86"/>
      <c r="JI100" s="86"/>
      <c r="JJ100" s="86"/>
      <c r="JK100" s="86"/>
      <c r="JL100" s="86"/>
      <c r="JM100" s="86"/>
      <c r="JN100" s="86"/>
      <c r="JO100" s="86"/>
      <c r="JP100" s="86"/>
      <c r="JQ100" s="86"/>
      <c r="JR100" s="86"/>
      <c r="JS100" s="86"/>
      <c r="JT100" s="86"/>
      <c r="JU100" s="86"/>
      <c r="JV100" s="86"/>
      <c r="JW100" s="86"/>
      <c r="JX100" s="86"/>
      <c r="JY100" s="86"/>
      <c r="JZ100" s="86"/>
      <c r="KA100" s="86"/>
      <c r="KB100" s="86"/>
      <c r="KC100" s="86"/>
      <c r="KD100" s="86"/>
      <c r="KE100" s="86"/>
      <c r="KF100" s="86"/>
      <c r="KG100" s="86"/>
      <c r="KH100" s="86"/>
      <c r="KI100" s="86"/>
      <c r="KJ100" s="86"/>
      <c r="KK100" s="86"/>
      <c r="KL100" s="86"/>
      <c r="KM100" s="86"/>
      <c r="KN100" s="86"/>
      <c r="KO100" s="86"/>
      <c r="KP100" s="86"/>
      <c r="KQ100" s="86"/>
      <c r="KR100" s="86"/>
      <c r="KS100" s="86"/>
      <c r="KT100" s="86"/>
      <c r="KU100" s="86"/>
      <c r="KV100" s="86"/>
      <c r="KW100" s="86"/>
      <c r="KX100" s="86"/>
      <c r="KY100" s="86"/>
      <c r="KZ100" s="86"/>
      <c r="LA100" s="86"/>
      <c r="LB100" s="86"/>
      <c r="LC100" s="86"/>
      <c r="LD100" s="86"/>
      <c r="LE100" s="86"/>
      <c r="LF100" s="86"/>
      <c r="LG100" s="86"/>
      <c r="LH100" s="86"/>
      <c r="LI100" s="86"/>
      <c r="LJ100" s="86"/>
      <c r="LK100" s="86"/>
      <c r="LL100" s="86"/>
      <c r="LM100" s="86"/>
      <c r="LN100" s="86"/>
      <c r="LO100" s="86"/>
      <c r="LP100" s="86"/>
      <c r="LQ100" s="86"/>
      <c r="LR100" s="86"/>
      <c r="LS100" s="86"/>
      <c r="LT100" s="86"/>
      <c r="LU100" s="86"/>
      <c r="LV100" s="86"/>
      <c r="LW100" s="86"/>
      <c r="LX100" s="86"/>
      <c r="LY100" s="86"/>
      <c r="LZ100" s="86"/>
      <c r="MA100" s="86"/>
      <c r="MB100" s="86"/>
      <c r="MC100" s="86"/>
      <c r="MD100" s="86"/>
      <c r="ME100" s="86"/>
      <c r="MF100" s="86"/>
      <c r="MG100" s="86"/>
      <c r="MH100" s="86"/>
      <c r="MI100" s="86"/>
      <c r="MJ100" s="86"/>
      <c r="MK100" s="86"/>
      <c r="ML100" s="86"/>
      <c r="MM100" s="86"/>
      <c r="MN100" s="86"/>
      <c r="MO100" s="86"/>
      <c r="MP100" s="86"/>
      <c r="MQ100" s="86"/>
      <c r="MR100" s="86"/>
      <c r="MS100" s="86"/>
      <c r="MT100" s="86"/>
      <c r="MU100" s="86"/>
      <c r="MV100" s="86"/>
      <c r="MW100" s="86"/>
      <c r="MX100" s="86"/>
      <c r="MY100" s="86"/>
      <c r="MZ100" s="86"/>
      <c r="NA100" s="86"/>
      <c r="NB100" s="86"/>
      <c r="NC100" s="86"/>
      <c r="ND100" s="86"/>
      <c r="NE100" s="86"/>
      <c r="NF100" s="86"/>
      <c r="NG100" s="86"/>
      <c r="NH100" s="86"/>
      <c r="NI100" s="86"/>
      <c r="NJ100" s="86"/>
    </row>
    <row r="101" spans="1:374" ht="15" customHeight="1">
      <c r="A101" s="585" t="s">
        <v>58</v>
      </c>
      <c r="B101" s="219" t="s">
        <v>22</v>
      </c>
      <c r="C101" s="71"/>
      <c r="D101" s="71"/>
      <c r="E101" s="71"/>
      <c r="F101" s="72"/>
      <c r="G101" s="72"/>
      <c r="H101" s="72"/>
      <c r="I101" s="73"/>
      <c r="J101" s="244"/>
      <c r="K101" s="73"/>
      <c r="L101" s="198">
        <f t="shared" si="30"/>
        <v>0</v>
      </c>
      <c r="M101" s="198">
        <f t="shared" si="31"/>
        <v>0</v>
      </c>
      <c r="N101" s="198">
        <f t="shared" si="32"/>
        <v>0</v>
      </c>
      <c r="O101" s="470"/>
      <c r="P101" s="470"/>
      <c r="Q101" s="470"/>
      <c r="R101" s="470"/>
      <c r="S101" s="470"/>
      <c r="AP101" s="86"/>
      <c r="AQ101" s="86"/>
      <c r="AR101" s="86"/>
      <c r="AS101" s="87" t="s">
        <v>317</v>
      </c>
      <c r="AT101" s="88" t="s">
        <v>347</v>
      </c>
      <c r="AU101" s="85"/>
      <c r="AV101" s="85"/>
      <c r="AW101" s="85"/>
      <c r="AX101" s="85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  <c r="IW101" s="86"/>
      <c r="IX101" s="86"/>
      <c r="IY101" s="86"/>
      <c r="IZ101" s="86"/>
      <c r="JA101" s="86"/>
      <c r="JB101" s="86"/>
      <c r="JC101" s="86"/>
      <c r="JD101" s="86"/>
      <c r="JE101" s="86"/>
      <c r="JF101" s="86"/>
      <c r="JG101" s="86"/>
      <c r="JH101" s="86"/>
      <c r="JI101" s="86"/>
      <c r="JJ101" s="86"/>
      <c r="JK101" s="86"/>
      <c r="JL101" s="86"/>
      <c r="JM101" s="86"/>
      <c r="JN101" s="86"/>
      <c r="JO101" s="86"/>
      <c r="JP101" s="86"/>
      <c r="JQ101" s="86"/>
      <c r="JR101" s="86"/>
      <c r="JS101" s="86"/>
      <c r="JT101" s="86"/>
      <c r="JU101" s="86"/>
      <c r="JV101" s="86"/>
      <c r="JW101" s="86"/>
      <c r="JX101" s="86"/>
      <c r="JY101" s="86"/>
      <c r="JZ101" s="86"/>
      <c r="KA101" s="86"/>
      <c r="KB101" s="86"/>
      <c r="KC101" s="86"/>
      <c r="KD101" s="86"/>
      <c r="KE101" s="86"/>
      <c r="KF101" s="86"/>
      <c r="KG101" s="86"/>
      <c r="KH101" s="86"/>
      <c r="KI101" s="86"/>
      <c r="KJ101" s="86"/>
      <c r="KK101" s="86"/>
      <c r="KL101" s="86"/>
      <c r="KM101" s="86"/>
      <c r="KN101" s="86"/>
      <c r="KO101" s="86"/>
      <c r="KP101" s="86"/>
      <c r="KQ101" s="86"/>
      <c r="KR101" s="86"/>
      <c r="KS101" s="86"/>
      <c r="KT101" s="86"/>
      <c r="KU101" s="86"/>
      <c r="KV101" s="86"/>
      <c r="KW101" s="86"/>
      <c r="KX101" s="86"/>
      <c r="KY101" s="86"/>
      <c r="KZ101" s="86"/>
      <c r="LA101" s="86"/>
      <c r="LB101" s="86"/>
      <c r="LC101" s="86"/>
      <c r="LD101" s="86"/>
      <c r="LE101" s="86"/>
      <c r="LF101" s="86"/>
      <c r="LG101" s="86"/>
      <c r="LH101" s="86"/>
      <c r="LI101" s="86"/>
      <c r="LJ101" s="86"/>
      <c r="LK101" s="86"/>
      <c r="LL101" s="86"/>
      <c r="LM101" s="86"/>
      <c r="LN101" s="86"/>
      <c r="LO101" s="86"/>
      <c r="LP101" s="86"/>
      <c r="LQ101" s="86"/>
      <c r="LR101" s="86"/>
      <c r="LS101" s="86"/>
      <c r="LT101" s="86"/>
      <c r="LU101" s="86"/>
      <c r="LV101" s="86"/>
      <c r="LW101" s="86"/>
      <c r="LX101" s="86"/>
      <c r="LY101" s="86"/>
      <c r="LZ101" s="86"/>
      <c r="MA101" s="86"/>
      <c r="MB101" s="86"/>
      <c r="MC101" s="86"/>
      <c r="MD101" s="86"/>
      <c r="ME101" s="86"/>
      <c r="MF101" s="86"/>
      <c r="MG101" s="86"/>
      <c r="MH101" s="86"/>
      <c r="MI101" s="86"/>
      <c r="MJ101" s="86"/>
      <c r="MK101" s="86"/>
      <c r="ML101" s="86"/>
      <c r="MM101" s="86"/>
      <c r="MN101" s="86"/>
      <c r="MO101" s="86"/>
      <c r="MP101" s="86"/>
      <c r="MQ101" s="86"/>
      <c r="MR101" s="86"/>
      <c r="MS101" s="86"/>
      <c r="MT101" s="86"/>
      <c r="MU101" s="86"/>
      <c r="MV101" s="86"/>
      <c r="MW101" s="86"/>
      <c r="MX101" s="86"/>
      <c r="MY101" s="86"/>
      <c r="MZ101" s="86"/>
      <c r="NA101" s="86"/>
      <c r="NB101" s="86"/>
      <c r="NC101" s="86"/>
      <c r="ND101" s="86"/>
      <c r="NE101" s="86"/>
      <c r="NF101" s="86"/>
      <c r="NG101" s="86"/>
      <c r="NH101" s="86"/>
      <c r="NI101" s="86"/>
      <c r="NJ101" s="86"/>
    </row>
    <row r="102" spans="1:374" ht="15" customHeight="1">
      <c r="A102" s="585"/>
      <c r="B102" s="219" t="s">
        <v>23</v>
      </c>
      <c r="C102" s="71"/>
      <c r="D102" s="71"/>
      <c r="E102" s="71"/>
      <c r="F102" s="72"/>
      <c r="G102" s="72"/>
      <c r="H102" s="72"/>
      <c r="I102" s="73"/>
      <c r="J102" s="244"/>
      <c r="K102" s="73"/>
      <c r="L102" s="198">
        <f t="shared" si="30"/>
        <v>0</v>
      </c>
      <c r="M102" s="198">
        <f t="shared" si="31"/>
        <v>0</v>
      </c>
      <c r="N102" s="198">
        <f t="shared" si="32"/>
        <v>0</v>
      </c>
      <c r="O102" s="470"/>
      <c r="P102" s="470"/>
      <c r="Q102" s="470"/>
      <c r="R102" s="470"/>
      <c r="S102" s="470"/>
      <c r="AP102" s="86"/>
      <c r="AQ102" s="86"/>
      <c r="AR102" s="86"/>
      <c r="AS102" s="87" t="s">
        <v>317</v>
      </c>
      <c r="AT102" s="88" t="s">
        <v>348</v>
      </c>
      <c r="AU102" s="85"/>
      <c r="AV102" s="85"/>
      <c r="AW102" s="85"/>
      <c r="AX102" s="85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  <c r="IW102" s="86"/>
      <c r="IX102" s="86"/>
      <c r="IY102" s="86"/>
      <c r="IZ102" s="86"/>
      <c r="JA102" s="86"/>
      <c r="JB102" s="86"/>
      <c r="JC102" s="86"/>
      <c r="JD102" s="86"/>
      <c r="JE102" s="86"/>
      <c r="JF102" s="86"/>
      <c r="JG102" s="86"/>
      <c r="JH102" s="86"/>
      <c r="JI102" s="86"/>
      <c r="JJ102" s="86"/>
      <c r="JK102" s="86"/>
      <c r="JL102" s="86"/>
      <c r="JM102" s="86"/>
      <c r="JN102" s="86"/>
      <c r="JO102" s="86"/>
      <c r="JP102" s="86"/>
      <c r="JQ102" s="86"/>
      <c r="JR102" s="86"/>
      <c r="JS102" s="86"/>
      <c r="JT102" s="86"/>
      <c r="JU102" s="86"/>
      <c r="JV102" s="86"/>
      <c r="JW102" s="86"/>
      <c r="JX102" s="86"/>
      <c r="JY102" s="86"/>
      <c r="JZ102" s="86"/>
      <c r="KA102" s="86"/>
      <c r="KB102" s="86"/>
      <c r="KC102" s="86"/>
      <c r="KD102" s="86"/>
      <c r="KE102" s="86"/>
      <c r="KF102" s="86"/>
      <c r="KG102" s="86"/>
      <c r="KH102" s="86"/>
      <c r="KI102" s="86"/>
      <c r="KJ102" s="86"/>
      <c r="KK102" s="86"/>
      <c r="KL102" s="86"/>
      <c r="KM102" s="86"/>
      <c r="KN102" s="86"/>
      <c r="KO102" s="86"/>
      <c r="KP102" s="86"/>
      <c r="KQ102" s="86"/>
      <c r="KR102" s="86"/>
      <c r="KS102" s="86"/>
      <c r="KT102" s="86"/>
      <c r="KU102" s="86"/>
      <c r="KV102" s="86"/>
      <c r="KW102" s="86"/>
      <c r="KX102" s="86"/>
      <c r="KY102" s="86"/>
      <c r="KZ102" s="86"/>
      <c r="LA102" s="86"/>
      <c r="LB102" s="86"/>
      <c r="LC102" s="86"/>
      <c r="LD102" s="86"/>
      <c r="LE102" s="86"/>
      <c r="LF102" s="86"/>
      <c r="LG102" s="86"/>
      <c r="LH102" s="86"/>
      <c r="LI102" s="86"/>
      <c r="LJ102" s="86"/>
      <c r="LK102" s="86"/>
      <c r="LL102" s="86"/>
      <c r="LM102" s="86"/>
      <c r="LN102" s="86"/>
      <c r="LO102" s="86"/>
      <c r="LP102" s="86"/>
      <c r="LQ102" s="86"/>
      <c r="LR102" s="86"/>
      <c r="LS102" s="86"/>
      <c r="LT102" s="86"/>
      <c r="LU102" s="86"/>
      <c r="LV102" s="86"/>
      <c r="LW102" s="86"/>
      <c r="LX102" s="86"/>
      <c r="LY102" s="86"/>
      <c r="LZ102" s="86"/>
      <c r="MA102" s="86"/>
      <c r="MB102" s="86"/>
      <c r="MC102" s="86"/>
      <c r="MD102" s="86"/>
      <c r="ME102" s="86"/>
      <c r="MF102" s="86"/>
      <c r="MG102" s="86"/>
      <c r="MH102" s="86"/>
      <c r="MI102" s="86"/>
      <c r="MJ102" s="86"/>
      <c r="MK102" s="86"/>
      <c r="ML102" s="86"/>
      <c r="MM102" s="86"/>
      <c r="MN102" s="86"/>
      <c r="MO102" s="86"/>
      <c r="MP102" s="86"/>
      <c r="MQ102" s="86"/>
      <c r="MR102" s="86"/>
      <c r="MS102" s="86"/>
      <c r="MT102" s="86"/>
      <c r="MU102" s="86"/>
      <c r="MV102" s="86"/>
      <c r="MW102" s="86"/>
      <c r="MX102" s="86"/>
      <c r="MY102" s="86"/>
      <c r="MZ102" s="86"/>
      <c r="NA102" s="86"/>
      <c r="NB102" s="86"/>
      <c r="NC102" s="86"/>
      <c r="ND102" s="86"/>
      <c r="NE102" s="86"/>
      <c r="NF102" s="86"/>
      <c r="NG102" s="86"/>
      <c r="NH102" s="86"/>
      <c r="NI102" s="86"/>
      <c r="NJ102" s="86"/>
    </row>
    <row r="103" spans="1:374" ht="15" customHeight="1">
      <c r="A103" s="477" t="s">
        <v>60</v>
      </c>
      <c r="B103" s="220" t="s">
        <v>22</v>
      </c>
      <c r="C103" s="71">
        <v>5</v>
      </c>
      <c r="D103" s="71">
        <v>1</v>
      </c>
      <c r="E103" s="71"/>
      <c r="F103" s="72">
        <v>4</v>
      </c>
      <c r="G103" s="72">
        <v>18</v>
      </c>
      <c r="H103" s="72"/>
      <c r="I103" s="73">
        <v>38</v>
      </c>
      <c r="J103" s="244">
        <v>2</v>
      </c>
      <c r="K103" s="73"/>
      <c r="L103" s="198">
        <f t="shared" si="30"/>
        <v>47</v>
      </c>
      <c r="M103" s="198">
        <f t="shared" si="31"/>
        <v>21</v>
      </c>
      <c r="N103" s="198">
        <f t="shared" si="32"/>
        <v>0</v>
      </c>
      <c r="O103" s="470"/>
      <c r="P103" s="470"/>
      <c r="Q103" s="470"/>
      <c r="R103" s="470"/>
      <c r="S103" s="470"/>
      <c r="AP103" s="86"/>
      <c r="AQ103" s="86"/>
      <c r="AR103" s="86"/>
      <c r="AS103" s="87" t="s">
        <v>317</v>
      </c>
      <c r="AT103" s="88" t="s">
        <v>349</v>
      </c>
      <c r="AU103" s="85"/>
      <c r="AV103" s="85"/>
      <c r="AW103" s="85"/>
      <c r="AX103" s="85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  <c r="IW103" s="86"/>
      <c r="IX103" s="86"/>
      <c r="IY103" s="86"/>
      <c r="IZ103" s="86"/>
      <c r="JA103" s="86"/>
      <c r="JB103" s="86"/>
      <c r="JC103" s="86"/>
      <c r="JD103" s="86"/>
      <c r="JE103" s="86"/>
      <c r="JF103" s="86"/>
      <c r="JG103" s="86"/>
      <c r="JH103" s="86"/>
      <c r="JI103" s="86"/>
      <c r="JJ103" s="86"/>
      <c r="JK103" s="86"/>
      <c r="JL103" s="86"/>
      <c r="JM103" s="86"/>
      <c r="JN103" s="86"/>
      <c r="JO103" s="86"/>
      <c r="JP103" s="86"/>
      <c r="JQ103" s="86"/>
      <c r="JR103" s="86"/>
      <c r="JS103" s="86"/>
      <c r="JT103" s="86"/>
      <c r="JU103" s="86"/>
      <c r="JV103" s="86"/>
      <c r="JW103" s="86"/>
      <c r="JX103" s="86"/>
      <c r="JY103" s="86"/>
      <c r="JZ103" s="86"/>
      <c r="KA103" s="86"/>
      <c r="KB103" s="86"/>
      <c r="KC103" s="86"/>
      <c r="KD103" s="86"/>
      <c r="KE103" s="86"/>
      <c r="KF103" s="86"/>
      <c r="KG103" s="86"/>
      <c r="KH103" s="86"/>
      <c r="KI103" s="86"/>
      <c r="KJ103" s="86"/>
      <c r="KK103" s="86"/>
      <c r="KL103" s="86"/>
      <c r="KM103" s="86"/>
      <c r="KN103" s="86"/>
      <c r="KO103" s="86"/>
      <c r="KP103" s="86"/>
      <c r="KQ103" s="86"/>
      <c r="KR103" s="86"/>
      <c r="KS103" s="86"/>
      <c r="KT103" s="86"/>
      <c r="KU103" s="86"/>
      <c r="KV103" s="86"/>
      <c r="KW103" s="86"/>
      <c r="KX103" s="86"/>
      <c r="KY103" s="86"/>
      <c r="KZ103" s="86"/>
      <c r="LA103" s="86"/>
      <c r="LB103" s="86"/>
      <c r="LC103" s="86"/>
      <c r="LD103" s="86"/>
      <c r="LE103" s="86"/>
      <c r="LF103" s="86"/>
      <c r="LG103" s="86"/>
      <c r="LH103" s="86"/>
      <c r="LI103" s="86"/>
      <c r="LJ103" s="86"/>
      <c r="LK103" s="86"/>
      <c r="LL103" s="86"/>
      <c r="LM103" s="86"/>
      <c r="LN103" s="86"/>
      <c r="LO103" s="86"/>
      <c r="LP103" s="86"/>
      <c r="LQ103" s="86"/>
      <c r="LR103" s="86"/>
      <c r="LS103" s="86"/>
      <c r="LT103" s="86"/>
      <c r="LU103" s="86"/>
      <c r="LV103" s="86"/>
      <c r="LW103" s="86"/>
      <c r="LX103" s="86"/>
      <c r="LY103" s="86"/>
      <c r="LZ103" s="86"/>
      <c r="MA103" s="86"/>
      <c r="MB103" s="86"/>
      <c r="MC103" s="86"/>
      <c r="MD103" s="86"/>
      <c r="ME103" s="86"/>
      <c r="MF103" s="86"/>
      <c r="MG103" s="86"/>
      <c r="MH103" s="86"/>
      <c r="MI103" s="86"/>
      <c r="MJ103" s="86"/>
      <c r="MK103" s="86"/>
      <c r="ML103" s="86"/>
      <c r="MM103" s="86"/>
      <c r="MN103" s="86"/>
      <c r="MO103" s="86"/>
      <c r="MP103" s="86"/>
      <c r="MQ103" s="86"/>
      <c r="MR103" s="86"/>
      <c r="MS103" s="86"/>
      <c r="MT103" s="86"/>
      <c r="MU103" s="86"/>
      <c r="MV103" s="86"/>
      <c r="MW103" s="86"/>
      <c r="MX103" s="86"/>
      <c r="MY103" s="86"/>
      <c r="MZ103" s="86"/>
      <c r="NA103" s="86"/>
      <c r="NB103" s="86"/>
      <c r="NC103" s="86"/>
      <c r="ND103" s="86"/>
      <c r="NE103" s="86"/>
      <c r="NF103" s="86"/>
      <c r="NG103" s="86"/>
      <c r="NH103" s="86"/>
      <c r="NI103" s="86"/>
      <c r="NJ103" s="86"/>
    </row>
    <row r="104" spans="1:374" ht="15" customHeight="1">
      <c r="A104" s="477"/>
      <c r="B104" s="220" t="s">
        <v>23</v>
      </c>
      <c r="C104" s="71">
        <v>5</v>
      </c>
      <c r="D104" s="71"/>
      <c r="E104" s="71"/>
      <c r="F104" s="72">
        <v>6</v>
      </c>
      <c r="G104" s="72">
        <v>21</v>
      </c>
      <c r="H104" s="72"/>
      <c r="I104" s="73">
        <v>57</v>
      </c>
      <c r="J104" s="244">
        <v>3</v>
      </c>
      <c r="K104" s="73"/>
      <c r="L104" s="198">
        <f t="shared" si="30"/>
        <v>68</v>
      </c>
      <c r="M104" s="198">
        <f t="shared" si="31"/>
        <v>24</v>
      </c>
      <c r="N104" s="198">
        <f t="shared" si="32"/>
        <v>0</v>
      </c>
      <c r="O104" s="470"/>
      <c r="P104" s="470"/>
      <c r="Q104" s="470"/>
      <c r="R104" s="470"/>
      <c r="S104" s="470"/>
      <c r="AP104" s="86"/>
      <c r="AQ104" s="86"/>
      <c r="AR104" s="86"/>
      <c r="AS104" s="87" t="s">
        <v>317</v>
      </c>
      <c r="AT104" s="88" t="s">
        <v>350</v>
      </c>
      <c r="AU104" s="85"/>
      <c r="AV104" s="85"/>
      <c r="AW104" s="85"/>
      <c r="AX104" s="85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  <c r="IW104" s="86"/>
      <c r="IX104" s="86"/>
      <c r="IY104" s="86"/>
      <c r="IZ104" s="86"/>
      <c r="JA104" s="86"/>
      <c r="JB104" s="86"/>
      <c r="JC104" s="86"/>
      <c r="JD104" s="86"/>
      <c r="JE104" s="86"/>
      <c r="JF104" s="86"/>
      <c r="JG104" s="86"/>
      <c r="JH104" s="86"/>
      <c r="JI104" s="86"/>
      <c r="JJ104" s="86"/>
      <c r="JK104" s="86"/>
      <c r="JL104" s="86"/>
      <c r="JM104" s="86"/>
      <c r="JN104" s="86"/>
      <c r="JO104" s="86"/>
      <c r="JP104" s="86"/>
      <c r="JQ104" s="86"/>
      <c r="JR104" s="86"/>
      <c r="JS104" s="86"/>
      <c r="JT104" s="86"/>
      <c r="JU104" s="86"/>
      <c r="JV104" s="86"/>
      <c r="JW104" s="86"/>
      <c r="JX104" s="86"/>
      <c r="JY104" s="86"/>
      <c r="JZ104" s="86"/>
      <c r="KA104" s="86"/>
      <c r="KB104" s="86"/>
      <c r="KC104" s="86"/>
      <c r="KD104" s="86"/>
      <c r="KE104" s="86"/>
      <c r="KF104" s="86"/>
      <c r="KG104" s="86"/>
      <c r="KH104" s="86"/>
      <c r="KI104" s="86"/>
      <c r="KJ104" s="86"/>
      <c r="KK104" s="86"/>
      <c r="KL104" s="86"/>
      <c r="KM104" s="86"/>
      <c r="KN104" s="86"/>
      <c r="KO104" s="86"/>
      <c r="KP104" s="86"/>
      <c r="KQ104" s="86"/>
      <c r="KR104" s="86"/>
      <c r="KS104" s="86"/>
      <c r="KT104" s="86"/>
      <c r="KU104" s="86"/>
      <c r="KV104" s="86"/>
      <c r="KW104" s="86"/>
      <c r="KX104" s="86"/>
      <c r="KY104" s="86"/>
      <c r="KZ104" s="86"/>
      <c r="LA104" s="86"/>
      <c r="LB104" s="86"/>
      <c r="LC104" s="86"/>
      <c r="LD104" s="86"/>
      <c r="LE104" s="86"/>
      <c r="LF104" s="86"/>
      <c r="LG104" s="86"/>
      <c r="LH104" s="86"/>
      <c r="LI104" s="86"/>
      <c r="LJ104" s="86"/>
      <c r="LK104" s="86"/>
      <c r="LL104" s="86"/>
      <c r="LM104" s="86"/>
      <c r="LN104" s="86"/>
      <c r="LO104" s="86"/>
      <c r="LP104" s="86"/>
      <c r="LQ104" s="86"/>
      <c r="LR104" s="86"/>
      <c r="LS104" s="86"/>
      <c r="LT104" s="86"/>
      <c r="LU104" s="86"/>
      <c r="LV104" s="86"/>
      <c r="LW104" s="86"/>
      <c r="LX104" s="86"/>
      <c r="LY104" s="86"/>
      <c r="LZ104" s="86"/>
      <c r="MA104" s="86"/>
      <c r="MB104" s="86"/>
      <c r="MC104" s="86"/>
      <c r="MD104" s="86"/>
      <c r="ME104" s="86"/>
      <c r="MF104" s="86"/>
      <c r="MG104" s="86"/>
      <c r="MH104" s="86"/>
      <c r="MI104" s="86"/>
      <c r="MJ104" s="86"/>
      <c r="MK104" s="86"/>
      <c r="ML104" s="86"/>
      <c r="MM104" s="86"/>
      <c r="MN104" s="86"/>
      <c r="MO104" s="86"/>
      <c r="MP104" s="86"/>
      <c r="MQ104" s="86"/>
      <c r="MR104" s="86"/>
      <c r="MS104" s="86"/>
      <c r="MT104" s="86"/>
      <c r="MU104" s="86"/>
      <c r="MV104" s="86"/>
      <c r="MW104" s="86"/>
      <c r="MX104" s="86"/>
      <c r="MY104" s="86"/>
      <c r="MZ104" s="86"/>
      <c r="NA104" s="86"/>
      <c r="NB104" s="86"/>
      <c r="NC104" s="86"/>
      <c r="ND104" s="86"/>
      <c r="NE104" s="86"/>
      <c r="NF104" s="86"/>
      <c r="NG104" s="86"/>
      <c r="NH104" s="86"/>
      <c r="NI104" s="86"/>
      <c r="NJ104" s="86"/>
    </row>
    <row r="105" spans="1:374" ht="15" customHeight="1">
      <c r="A105" s="477" t="s">
        <v>194</v>
      </c>
      <c r="B105" s="220" t="s">
        <v>22</v>
      </c>
      <c r="C105" s="71"/>
      <c r="D105" s="319">
        <v>3</v>
      </c>
      <c r="E105" s="71"/>
      <c r="F105" s="72">
        <v>5</v>
      </c>
      <c r="G105" s="72"/>
      <c r="H105" s="72"/>
      <c r="I105" s="73">
        <v>1</v>
      </c>
      <c r="J105" s="318">
        <v>5</v>
      </c>
      <c r="K105" s="73"/>
      <c r="L105" s="198">
        <f t="shared" si="30"/>
        <v>6</v>
      </c>
      <c r="M105" s="198">
        <f t="shared" si="31"/>
        <v>8</v>
      </c>
      <c r="N105" s="198">
        <f t="shared" si="32"/>
        <v>0</v>
      </c>
      <c r="O105" s="470"/>
      <c r="P105" s="470"/>
      <c r="Q105" s="470"/>
      <c r="R105" s="470"/>
      <c r="S105" s="470"/>
      <c r="AP105" s="86"/>
      <c r="AQ105" s="86"/>
      <c r="AR105" s="86"/>
      <c r="AS105" s="87" t="s">
        <v>317</v>
      </c>
      <c r="AT105" s="88" t="s">
        <v>351</v>
      </c>
      <c r="AU105" s="85"/>
      <c r="AV105" s="85"/>
      <c r="AW105" s="85"/>
      <c r="AX105" s="85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  <c r="IW105" s="86"/>
      <c r="IX105" s="86"/>
      <c r="IY105" s="86"/>
      <c r="IZ105" s="86"/>
      <c r="JA105" s="86"/>
      <c r="JB105" s="86"/>
      <c r="JC105" s="86"/>
      <c r="JD105" s="86"/>
      <c r="JE105" s="86"/>
      <c r="JF105" s="86"/>
      <c r="JG105" s="86"/>
      <c r="JH105" s="86"/>
      <c r="JI105" s="86"/>
      <c r="JJ105" s="86"/>
      <c r="JK105" s="86"/>
      <c r="JL105" s="86"/>
      <c r="JM105" s="86"/>
      <c r="JN105" s="86"/>
      <c r="JO105" s="86"/>
      <c r="JP105" s="86"/>
      <c r="JQ105" s="86"/>
      <c r="JR105" s="86"/>
      <c r="JS105" s="86"/>
      <c r="JT105" s="86"/>
      <c r="JU105" s="86"/>
      <c r="JV105" s="86"/>
      <c r="JW105" s="86"/>
      <c r="JX105" s="86"/>
      <c r="JY105" s="86"/>
      <c r="JZ105" s="86"/>
      <c r="KA105" s="86"/>
      <c r="KB105" s="86"/>
      <c r="KC105" s="86"/>
      <c r="KD105" s="86"/>
      <c r="KE105" s="86"/>
      <c r="KF105" s="86"/>
      <c r="KG105" s="86"/>
      <c r="KH105" s="86"/>
      <c r="KI105" s="86"/>
      <c r="KJ105" s="86"/>
      <c r="KK105" s="86"/>
      <c r="KL105" s="86"/>
      <c r="KM105" s="86"/>
      <c r="KN105" s="86"/>
      <c r="KO105" s="86"/>
      <c r="KP105" s="86"/>
      <c r="KQ105" s="86"/>
      <c r="KR105" s="86"/>
      <c r="KS105" s="86"/>
      <c r="KT105" s="86"/>
      <c r="KU105" s="86"/>
      <c r="KV105" s="86"/>
      <c r="KW105" s="86"/>
      <c r="KX105" s="86"/>
      <c r="KY105" s="86"/>
      <c r="KZ105" s="86"/>
      <c r="LA105" s="86"/>
      <c r="LB105" s="86"/>
      <c r="LC105" s="86"/>
      <c r="LD105" s="86"/>
      <c r="LE105" s="86"/>
      <c r="LF105" s="86"/>
      <c r="LG105" s="86"/>
      <c r="LH105" s="86"/>
      <c r="LI105" s="86"/>
      <c r="LJ105" s="86"/>
      <c r="LK105" s="86"/>
      <c r="LL105" s="86"/>
      <c r="LM105" s="86"/>
      <c r="LN105" s="86"/>
      <c r="LO105" s="86"/>
      <c r="LP105" s="86"/>
      <c r="LQ105" s="86"/>
      <c r="LR105" s="86"/>
      <c r="LS105" s="86"/>
      <c r="LT105" s="86"/>
      <c r="LU105" s="86"/>
      <c r="LV105" s="86"/>
      <c r="LW105" s="86"/>
      <c r="LX105" s="86"/>
      <c r="LY105" s="86"/>
      <c r="LZ105" s="86"/>
      <c r="MA105" s="86"/>
      <c r="MB105" s="86"/>
      <c r="MC105" s="86"/>
      <c r="MD105" s="86"/>
      <c r="ME105" s="86"/>
      <c r="MF105" s="86"/>
      <c r="MG105" s="86"/>
      <c r="MH105" s="86"/>
      <c r="MI105" s="86"/>
      <c r="MJ105" s="86"/>
      <c r="MK105" s="86"/>
      <c r="ML105" s="86"/>
      <c r="MM105" s="86"/>
      <c r="MN105" s="86"/>
      <c r="MO105" s="86"/>
      <c r="MP105" s="86"/>
      <c r="MQ105" s="86"/>
      <c r="MR105" s="86"/>
      <c r="MS105" s="86"/>
      <c r="MT105" s="86"/>
      <c r="MU105" s="86"/>
      <c r="MV105" s="86"/>
      <c r="MW105" s="86"/>
      <c r="MX105" s="86"/>
      <c r="MY105" s="86"/>
      <c r="MZ105" s="86"/>
      <c r="NA105" s="86"/>
      <c r="NB105" s="86"/>
      <c r="NC105" s="86"/>
      <c r="ND105" s="86"/>
      <c r="NE105" s="86"/>
      <c r="NF105" s="86"/>
      <c r="NG105" s="86"/>
      <c r="NH105" s="86"/>
      <c r="NI105" s="86"/>
      <c r="NJ105" s="86"/>
    </row>
    <row r="106" spans="1:374" ht="15" customHeight="1">
      <c r="A106" s="477"/>
      <c r="B106" s="220" t="s">
        <v>23</v>
      </c>
      <c r="C106" s="71">
        <v>2</v>
      </c>
      <c r="D106" s="319">
        <v>3</v>
      </c>
      <c r="E106" s="71"/>
      <c r="F106" s="72">
        <v>2</v>
      </c>
      <c r="G106" s="72"/>
      <c r="H106" s="72"/>
      <c r="I106" s="73">
        <v>1</v>
      </c>
      <c r="J106" s="73">
        <v>7</v>
      </c>
      <c r="K106" s="73"/>
      <c r="L106" s="198">
        <f t="shared" si="30"/>
        <v>5</v>
      </c>
      <c r="M106" s="198">
        <f t="shared" si="31"/>
        <v>10</v>
      </c>
      <c r="N106" s="198">
        <f t="shared" si="32"/>
        <v>0</v>
      </c>
      <c r="O106" s="470"/>
      <c r="P106" s="470"/>
      <c r="Q106" s="470"/>
      <c r="R106" s="470"/>
      <c r="S106" s="470"/>
      <c r="AP106" s="86"/>
      <c r="AQ106" s="86"/>
      <c r="AR106" s="86"/>
      <c r="AS106" s="87" t="s">
        <v>317</v>
      </c>
      <c r="AT106" s="88" t="s">
        <v>352</v>
      </c>
      <c r="AU106" s="85"/>
      <c r="AV106" s="85"/>
      <c r="AW106" s="85"/>
      <c r="AX106" s="85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  <c r="IW106" s="86"/>
      <c r="IX106" s="86"/>
      <c r="IY106" s="86"/>
      <c r="IZ106" s="86"/>
      <c r="JA106" s="86"/>
      <c r="JB106" s="86"/>
      <c r="JC106" s="86"/>
      <c r="JD106" s="86"/>
      <c r="JE106" s="86"/>
      <c r="JF106" s="86"/>
      <c r="JG106" s="86"/>
      <c r="JH106" s="86"/>
      <c r="JI106" s="86"/>
      <c r="JJ106" s="86"/>
      <c r="JK106" s="86"/>
      <c r="JL106" s="86"/>
      <c r="JM106" s="86"/>
      <c r="JN106" s="86"/>
      <c r="JO106" s="86"/>
      <c r="JP106" s="86"/>
      <c r="JQ106" s="86"/>
      <c r="JR106" s="86"/>
      <c r="JS106" s="86"/>
      <c r="JT106" s="86"/>
      <c r="JU106" s="86"/>
      <c r="JV106" s="86"/>
      <c r="JW106" s="86"/>
      <c r="JX106" s="86"/>
      <c r="JY106" s="86"/>
      <c r="JZ106" s="86"/>
      <c r="KA106" s="86"/>
      <c r="KB106" s="86"/>
      <c r="KC106" s="86"/>
      <c r="KD106" s="86"/>
      <c r="KE106" s="86"/>
      <c r="KF106" s="86"/>
      <c r="KG106" s="86"/>
      <c r="KH106" s="86"/>
      <c r="KI106" s="86"/>
      <c r="KJ106" s="86"/>
      <c r="KK106" s="86"/>
      <c r="KL106" s="86"/>
      <c r="KM106" s="86"/>
      <c r="KN106" s="86"/>
      <c r="KO106" s="86"/>
      <c r="KP106" s="86"/>
      <c r="KQ106" s="86"/>
      <c r="KR106" s="86"/>
      <c r="KS106" s="86"/>
      <c r="KT106" s="86"/>
      <c r="KU106" s="86"/>
      <c r="KV106" s="86"/>
      <c r="KW106" s="86"/>
      <c r="KX106" s="86"/>
      <c r="KY106" s="86"/>
      <c r="KZ106" s="86"/>
      <c r="LA106" s="86"/>
      <c r="LB106" s="86"/>
      <c r="LC106" s="86"/>
      <c r="LD106" s="86"/>
      <c r="LE106" s="86"/>
      <c r="LF106" s="86"/>
      <c r="LG106" s="86"/>
      <c r="LH106" s="86"/>
      <c r="LI106" s="86"/>
      <c r="LJ106" s="86"/>
      <c r="LK106" s="86"/>
      <c r="LL106" s="86"/>
      <c r="LM106" s="86"/>
      <c r="LN106" s="86"/>
      <c r="LO106" s="86"/>
      <c r="LP106" s="86"/>
      <c r="LQ106" s="86"/>
      <c r="LR106" s="86"/>
      <c r="LS106" s="86"/>
      <c r="LT106" s="86"/>
      <c r="LU106" s="86"/>
      <c r="LV106" s="86"/>
      <c r="LW106" s="86"/>
      <c r="LX106" s="86"/>
      <c r="LY106" s="86"/>
      <c r="LZ106" s="86"/>
      <c r="MA106" s="86"/>
      <c r="MB106" s="86"/>
      <c r="MC106" s="86"/>
      <c r="MD106" s="86"/>
      <c r="ME106" s="86"/>
      <c r="MF106" s="86"/>
      <c r="MG106" s="86"/>
      <c r="MH106" s="86"/>
      <c r="MI106" s="86"/>
      <c r="MJ106" s="86"/>
      <c r="MK106" s="86"/>
      <c r="ML106" s="86"/>
      <c r="MM106" s="86"/>
      <c r="MN106" s="86"/>
      <c r="MO106" s="86"/>
      <c r="MP106" s="86"/>
      <c r="MQ106" s="86"/>
      <c r="MR106" s="86"/>
      <c r="MS106" s="86"/>
      <c r="MT106" s="86"/>
      <c r="MU106" s="86"/>
      <c r="MV106" s="86"/>
      <c r="MW106" s="86"/>
      <c r="MX106" s="86"/>
      <c r="MY106" s="86"/>
      <c r="MZ106" s="86"/>
      <c r="NA106" s="86"/>
      <c r="NB106" s="86"/>
      <c r="NC106" s="86"/>
      <c r="ND106" s="86"/>
      <c r="NE106" s="86"/>
      <c r="NF106" s="86"/>
      <c r="NG106" s="86"/>
      <c r="NH106" s="86"/>
      <c r="NI106" s="86"/>
      <c r="NJ106" s="86"/>
    </row>
    <row r="107" spans="1:374" ht="15" customHeight="1">
      <c r="A107" s="477" t="s">
        <v>195</v>
      </c>
      <c r="B107" s="220" t="s">
        <v>22</v>
      </c>
      <c r="C107" s="231"/>
      <c r="D107" s="231"/>
      <c r="E107" s="231"/>
      <c r="F107" s="231"/>
      <c r="G107" s="231"/>
      <c r="H107" s="231"/>
      <c r="I107" s="73"/>
      <c r="J107" s="244"/>
      <c r="K107" s="73"/>
      <c r="L107" s="198">
        <f t="shared" si="30"/>
        <v>0</v>
      </c>
      <c r="M107" s="198">
        <f t="shared" si="31"/>
        <v>0</v>
      </c>
      <c r="N107" s="198">
        <f t="shared" si="32"/>
        <v>0</v>
      </c>
      <c r="O107" s="470"/>
      <c r="P107" s="470"/>
      <c r="Q107" s="470"/>
      <c r="R107" s="470"/>
      <c r="S107" s="470"/>
      <c r="AP107" s="86"/>
      <c r="AQ107" s="86"/>
      <c r="AR107" s="86"/>
      <c r="AS107" s="87" t="s">
        <v>317</v>
      </c>
      <c r="AT107" s="88" t="s">
        <v>353</v>
      </c>
      <c r="AU107" s="85"/>
      <c r="AV107" s="85"/>
      <c r="AW107" s="85"/>
      <c r="AX107" s="85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  <c r="IS107" s="86"/>
      <c r="IT107" s="86"/>
      <c r="IU107" s="86"/>
      <c r="IV107" s="86"/>
      <c r="IW107" s="86"/>
      <c r="IX107" s="86"/>
      <c r="IY107" s="86"/>
      <c r="IZ107" s="86"/>
      <c r="JA107" s="86"/>
      <c r="JB107" s="86"/>
      <c r="JC107" s="86"/>
      <c r="JD107" s="86"/>
      <c r="JE107" s="86"/>
      <c r="JF107" s="86"/>
      <c r="JG107" s="86"/>
      <c r="JH107" s="86"/>
      <c r="JI107" s="86"/>
      <c r="JJ107" s="86"/>
      <c r="JK107" s="86"/>
      <c r="JL107" s="86"/>
      <c r="JM107" s="86"/>
      <c r="JN107" s="86"/>
      <c r="JO107" s="86"/>
      <c r="JP107" s="86"/>
      <c r="JQ107" s="86"/>
      <c r="JR107" s="86"/>
      <c r="JS107" s="86"/>
      <c r="JT107" s="86"/>
      <c r="JU107" s="86"/>
      <c r="JV107" s="86"/>
      <c r="JW107" s="86"/>
      <c r="JX107" s="86"/>
      <c r="JY107" s="86"/>
      <c r="JZ107" s="86"/>
      <c r="KA107" s="86"/>
      <c r="KB107" s="86"/>
      <c r="KC107" s="86"/>
      <c r="KD107" s="86"/>
      <c r="KE107" s="86"/>
      <c r="KF107" s="86"/>
      <c r="KG107" s="86"/>
      <c r="KH107" s="86"/>
      <c r="KI107" s="86"/>
      <c r="KJ107" s="86"/>
      <c r="KK107" s="86"/>
      <c r="KL107" s="86"/>
      <c r="KM107" s="86"/>
      <c r="KN107" s="86"/>
      <c r="KO107" s="86"/>
      <c r="KP107" s="86"/>
      <c r="KQ107" s="86"/>
      <c r="KR107" s="86"/>
      <c r="KS107" s="86"/>
      <c r="KT107" s="86"/>
      <c r="KU107" s="86"/>
      <c r="KV107" s="86"/>
      <c r="KW107" s="86"/>
      <c r="KX107" s="86"/>
      <c r="KY107" s="86"/>
      <c r="KZ107" s="86"/>
      <c r="LA107" s="86"/>
      <c r="LB107" s="86"/>
      <c r="LC107" s="86"/>
      <c r="LD107" s="86"/>
      <c r="LE107" s="86"/>
      <c r="LF107" s="86"/>
      <c r="LG107" s="86"/>
      <c r="LH107" s="86"/>
      <c r="LI107" s="86"/>
      <c r="LJ107" s="86"/>
      <c r="LK107" s="86"/>
      <c r="LL107" s="86"/>
      <c r="LM107" s="86"/>
      <c r="LN107" s="86"/>
      <c r="LO107" s="86"/>
      <c r="LP107" s="86"/>
      <c r="LQ107" s="86"/>
      <c r="LR107" s="86"/>
      <c r="LS107" s="86"/>
      <c r="LT107" s="86"/>
      <c r="LU107" s="86"/>
      <c r="LV107" s="86"/>
      <c r="LW107" s="86"/>
      <c r="LX107" s="86"/>
      <c r="LY107" s="86"/>
      <c r="LZ107" s="86"/>
      <c r="MA107" s="86"/>
      <c r="MB107" s="86"/>
      <c r="MC107" s="86"/>
      <c r="MD107" s="86"/>
      <c r="ME107" s="86"/>
      <c r="MF107" s="86"/>
      <c r="MG107" s="86"/>
      <c r="MH107" s="86"/>
      <c r="MI107" s="86"/>
      <c r="MJ107" s="86"/>
      <c r="MK107" s="86"/>
      <c r="ML107" s="86"/>
      <c r="MM107" s="86"/>
      <c r="MN107" s="86"/>
      <c r="MO107" s="86"/>
      <c r="MP107" s="86"/>
      <c r="MQ107" s="86"/>
      <c r="MR107" s="86"/>
      <c r="MS107" s="86"/>
      <c r="MT107" s="86"/>
      <c r="MU107" s="86"/>
      <c r="MV107" s="86"/>
      <c r="MW107" s="86"/>
      <c r="MX107" s="86"/>
      <c r="MY107" s="86"/>
      <c r="MZ107" s="86"/>
      <c r="NA107" s="86"/>
      <c r="NB107" s="86"/>
      <c r="NC107" s="86"/>
      <c r="ND107" s="86"/>
      <c r="NE107" s="86"/>
      <c r="NF107" s="86"/>
      <c r="NG107" s="86"/>
      <c r="NH107" s="86"/>
      <c r="NI107" s="86"/>
      <c r="NJ107" s="86"/>
    </row>
    <row r="108" spans="1:374" ht="15" customHeight="1">
      <c r="A108" s="477"/>
      <c r="B108" s="220" t="s">
        <v>23</v>
      </c>
      <c r="C108" s="231"/>
      <c r="D108" s="231"/>
      <c r="E108" s="231"/>
      <c r="F108" s="231"/>
      <c r="G108" s="231"/>
      <c r="H108" s="231"/>
      <c r="I108" s="73"/>
      <c r="J108" s="244"/>
      <c r="K108" s="73"/>
      <c r="L108" s="198">
        <f t="shared" si="30"/>
        <v>0</v>
      </c>
      <c r="M108" s="198">
        <f t="shared" si="31"/>
        <v>0</v>
      </c>
      <c r="N108" s="198">
        <f t="shared" si="32"/>
        <v>0</v>
      </c>
      <c r="O108" s="470"/>
      <c r="P108" s="470"/>
      <c r="Q108" s="470"/>
      <c r="R108" s="470"/>
      <c r="S108" s="470"/>
      <c r="AP108" s="86"/>
      <c r="AQ108" s="86"/>
      <c r="AR108" s="86"/>
      <c r="AS108" s="87" t="s">
        <v>317</v>
      </c>
      <c r="AT108" s="88" t="s">
        <v>354</v>
      </c>
      <c r="AU108" s="85"/>
      <c r="AV108" s="85"/>
      <c r="AW108" s="85"/>
      <c r="AX108" s="85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86"/>
      <c r="IM108" s="86"/>
      <c r="IN108" s="86"/>
      <c r="IO108" s="86"/>
      <c r="IP108" s="86"/>
      <c r="IQ108" s="86"/>
      <c r="IR108" s="86"/>
      <c r="IS108" s="86"/>
      <c r="IT108" s="86"/>
      <c r="IU108" s="86"/>
      <c r="IV108" s="86"/>
      <c r="IW108" s="86"/>
      <c r="IX108" s="86"/>
      <c r="IY108" s="86"/>
      <c r="IZ108" s="86"/>
      <c r="JA108" s="86"/>
      <c r="JB108" s="86"/>
      <c r="JC108" s="86"/>
      <c r="JD108" s="86"/>
      <c r="JE108" s="86"/>
      <c r="JF108" s="86"/>
      <c r="JG108" s="86"/>
      <c r="JH108" s="86"/>
      <c r="JI108" s="86"/>
      <c r="JJ108" s="86"/>
      <c r="JK108" s="86"/>
      <c r="JL108" s="86"/>
      <c r="JM108" s="86"/>
      <c r="JN108" s="86"/>
      <c r="JO108" s="86"/>
      <c r="JP108" s="86"/>
      <c r="JQ108" s="86"/>
      <c r="JR108" s="86"/>
      <c r="JS108" s="86"/>
      <c r="JT108" s="86"/>
      <c r="JU108" s="86"/>
      <c r="JV108" s="86"/>
      <c r="JW108" s="86"/>
      <c r="JX108" s="86"/>
      <c r="JY108" s="86"/>
      <c r="JZ108" s="86"/>
      <c r="KA108" s="86"/>
      <c r="KB108" s="86"/>
      <c r="KC108" s="86"/>
      <c r="KD108" s="86"/>
      <c r="KE108" s="86"/>
      <c r="KF108" s="86"/>
      <c r="KG108" s="86"/>
      <c r="KH108" s="86"/>
      <c r="KI108" s="86"/>
      <c r="KJ108" s="86"/>
      <c r="KK108" s="86"/>
      <c r="KL108" s="86"/>
      <c r="KM108" s="86"/>
      <c r="KN108" s="86"/>
      <c r="KO108" s="86"/>
      <c r="KP108" s="86"/>
      <c r="KQ108" s="86"/>
      <c r="KR108" s="86"/>
      <c r="KS108" s="86"/>
      <c r="KT108" s="86"/>
      <c r="KU108" s="86"/>
      <c r="KV108" s="86"/>
      <c r="KW108" s="86"/>
      <c r="KX108" s="86"/>
      <c r="KY108" s="86"/>
      <c r="KZ108" s="86"/>
      <c r="LA108" s="86"/>
      <c r="LB108" s="86"/>
      <c r="LC108" s="86"/>
      <c r="LD108" s="86"/>
      <c r="LE108" s="86"/>
      <c r="LF108" s="86"/>
      <c r="LG108" s="86"/>
      <c r="LH108" s="86"/>
      <c r="LI108" s="86"/>
      <c r="LJ108" s="86"/>
      <c r="LK108" s="86"/>
      <c r="LL108" s="86"/>
      <c r="LM108" s="86"/>
      <c r="LN108" s="86"/>
      <c r="LO108" s="86"/>
      <c r="LP108" s="86"/>
      <c r="LQ108" s="86"/>
      <c r="LR108" s="86"/>
      <c r="LS108" s="86"/>
      <c r="LT108" s="86"/>
      <c r="LU108" s="86"/>
      <c r="LV108" s="86"/>
      <c r="LW108" s="86"/>
      <c r="LX108" s="86"/>
      <c r="LY108" s="86"/>
      <c r="LZ108" s="86"/>
      <c r="MA108" s="86"/>
      <c r="MB108" s="86"/>
      <c r="MC108" s="86"/>
      <c r="MD108" s="86"/>
      <c r="ME108" s="86"/>
      <c r="MF108" s="86"/>
      <c r="MG108" s="86"/>
      <c r="MH108" s="86"/>
      <c r="MI108" s="86"/>
      <c r="MJ108" s="86"/>
      <c r="MK108" s="86"/>
      <c r="ML108" s="86"/>
      <c r="MM108" s="86"/>
      <c r="MN108" s="86"/>
      <c r="MO108" s="86"/>
      <c r="MP108" s="86"/>
      <c r="MQ108" s="86"/>
      <c r="MR108" s="86"/>
      <c r="MS108" s="86"/>
      <c r="MT108" s="86"/>
      <c r="MU108" s="86"/>
      <c r="MV108" s="86"/>
      <c r="MW108" s="86"/>
      <c r="MX108" s="86"/>
      <c r="MY108" s="86"/>
      <c r="MZ108" s="86"/>
      <c r="NA108" s="86"/>
      <c r="NB108" s="86"/>
      <c r="NC108" s="86"/>
      <c r="ND108" s="86"/>
      <c r="NE108" s="86"/>
      <c r="NF108" s="86"/>
      <c r="NG108" s="86"/>
      <c r="NH108" s="86"/>
      <c r="NI108" s="86"/>
      <c r="NJ108" s="86"/>
    </row>
    <row r="109" spans="1:374" ht="15" customHeight="1">
      <c r="A109" s="477" t="s">
        <v>196</v>
      </c>
      <c r="B109" s="220" t="s">
        <v>22</v>
      </c>
      <c r="C109" s="71">
        <v>3</v>
      </c>
      <c r="D109" s="71">
        <v>23</v>
      </c>
      <c r="E109" s="71"/>
      <c r="F109" s="72">
        <v>3</v>
      </c>
      <c r="G109" s="72">
        <v>16</v>
      </c>
      <c r="H109" s="72"/>
      <c r="I109" s="73">
        <v>12</v>
      </c>
      <c r="J109" s="244">
        <v>7</v>
      </c>
      <c r="K109" s="73"/>
      <c r="L109" s="198">
        <f t="shared" si="30"/>
        <v>18</v>
      </c>
      <c r="M109" s="198">
        <f t="shared" si="31"/>
        <v>46</v>
      </c>
      <c r="N109" s="198">
        <f t="shared" si="32"/>
        <v>0</v>
      </c>
      <c r="O109" s="470"/>
      <c r="P109" s="470"/>
      <c r="Q109" s="470"/>
      <c r="R109" s="470"/>
      <c r="S109" s="470"/>
      <c r="AP109" s="86"/>
      <c r="AQ109" s="86"/>
      <c r="AR109" s="86"/>
      <c r="AS109" s="87" t="s">
        <v>317</v>
      </c>
      <c r="AT109" s="88" t="s">
        <v>355</v>
      </c>
      <c r="AU109" s="85"/>
      <c r="AV109" s="85"/>
      <c r="AW109" s="85"/>
      <c r="AX109" s="85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6"/>
      <c r="IS109" s="86"/>
      <c r="IT109" s="86"/>
      <c r="IU109" s="86"/>
      <c r="IV109" s="86"/>
      <c r="IW109" s="86"/>
      <c r="IX109" s="86"/>
      <c r="IY109" s="86"/>
      <c r="IZ109" s="86"/>
      <c r="JA109" s="86"/>
      <c r="JB109" s="86"/>
      <c r="JC109" s="86"/>
      <c r="JD109" s="86"/>
      <c r="JE109" s="86"/>
      <c r="JF109" s="86"/>
      <c r="JG109" s="86"/>
      <c r="JH109" s="86"/>
      <c r="JI109" s="86"/>
      <c r="JJ109" s="86"/>
      <c r="JK109" s="86"/>
      <c r="JL109" s="86"/>
      <c r="JM109" s="86"/>
      <c r="JN109" s="86"/>
      <c r="JO109" s="86"/>
      <c r="JP109" s="86"/>
      <c r="JQ109" s="86"/>
      <c r="JR109" s="86"/>
      <c r="JS109" s="86"/>
      <c r="JT109" s="86"/>
      <c r="JU109" s="86"/>
      <c r="JV109" s="86"/>
      <c r="JW109" s="86"/>
      <c r="JX109" s="86"/>
      <c r="JY109" s="86"/>
      <c r="JZ109" s="86"/>
      <c r="KA109" s="86"/>
      <c r="KB109" s="86"/>
      <c r="KC109" s="86"/>
      <c r="KD109" s="86"/>
      <c r="KE109" s="86"/>
      <c r="KF109" s="86"/>
      <c r="KG109" s="86"/>
      <c r="KH109" s="86"/>
      <c r="KI109" s="86"/>
      <c r="KJ109" s="86"/>
      <c r="KK109" s="86"/>
      <c r="KL109" s="86"/>
      <c r="KM109" s="86"/>
      <c r="KN109" s="86"/>
      <c r="KO109" s="86"/>
      <c r="KP109" s="86"/>
      <c r="KQ109" s="86"/>
      <c r="KR109" s="86"/>
      <c r="KS109" s="86"/>
      <c r="KT109" s="86"/>
      <c r="KU109" s="86"/>
      <c r="KV109" s="86"/>
      <c r="KW109" s="86"/>
      <c r="KX109" s="86"/>
      <c r="KY109" s="86"/>
      <c r="KZ109" s="86"/>
      <c r="LA109" s="86"/>
      <c r="LB109" s="86"/>
      <c r="LC109" s="86"/>
      <c r="LD109" s="86"/>
      <c r="LE109" s="86"/>
      <c r="LF109" s="86"/>
      <c r="LG109" s="86"/>
      <c r="LH109" s="86"/>
      <c r="LI109" s="86"/>
      <c r="LJ109" s="86"/>
      <c r="LK109" s="86"/>
      <c r="LL109" s="86"/>
      <c r="LM109" s="86"/>
      <c r="LN109" s="86"/>
      <c r="LO109" s="86"/>
      <c r="LP109" s="86"/>
      <c r="LQ109" s="86"/>
      <c r="LR109" s="86"/>
      <c r="LS109" s="86"/>
      <c r="LT109" s="86"/>
      <c r="LU109" s="86"/>
      <c r="LV109" s="86"/>
      <c r="LW109" s="86"/>
      <c r="LX109" s="86"/>
      <c r="LY109" s="86"/>
      <c r="LZ109" s="86"/>
      <c r="MA109" s="86"/>
      <c r="MB109" s="86"/>
      <c r="MC109" s="86"/>
      <c r="MD109" s="86"/>
      <c r="ME109" s="86"/>
      <c r="MF109" s="86"/>
      <c r="MG109" s="86"/>
      <c r="MH109" s="86"/>
      <c r="MI109" s="86"/>
      <c r="MJ109" s="86"/>
      <c r="MK109" s="86"/>
      <c r="ML109" s="86"/>
      <c r="MM109" s="86"/>
      <c r="MN109" s="86"/>
      <c r="MO109" s="86"/>
      <c r="MP109" s="86"/>
      <c r="MQ109" s="86"/>
      <c r="MR109" s="86"/>
      <c r="MS109" s="86"/>
      <c r="MT109" s="86"/>
      <c r="MU109" s="86"/>
      <c r="MV109" s="86"/>
      <c r="MW109" s="86"/>
      <c r="MX109" s="86"/>
      <c r="MY109" s="86"/>
      <c r="MZ109" s="86"/>
      <c r="NA109" s="86"/>
      <c r="NB109" s="86"/>
      <c r="NC109" s="86"/>
      <c r="ND109" s="86"/>
      <c r="NE109" s="86"/>
      <c r="NF109" s="86"/>
      <c r="NG109" s="86"/>
      <c r="NH109" s="86"/>
      <c r="NI109" s="86"/>
      <c r="NJ109" s="86"/>
    </row>
    <row r="110" spans="1:374" ht="15" customHeight="1">
      <c r="A110" s="477"/>
      <c r="B110" s="220" t="s">
        <v>23</v>
      </c>
      <c r="C110" s="71">
        <v>6</v>
      </c>
      <c r="D110" s="71">
        <v>18</v>
      </c>
      <c r="E110" s="71"/>
      <c r="F110" s="72">
        <v>15</v>
      </c>
      <c r="G110" s="72">
        <v>13</v>
      </c>
      <c r="H110" s="72"/>
      <c r="I110" s="73">
        <v>3</v>
      </c>
      <c r="J110" s="244">
        <v>9</v>
      </c>
      <c r="K110" s="73"/>
      <c r="L110" s="198">
        <f t="shared" si="30"/>
        <v>24</v>
      </c>
      <c r="M110" s="198">
        <f t="shared" si="31"/>
        <v>40</v>
      </c>
      <c r="N110" s="198">
        <f t="shared" si="32"/>
        <v>0</v>
      </c>
      <c r="O110" s="470"/>
      <c r="P110" s="470"/>
      <c r="Q110" s="470"/>
      <c r="R110" s="470"/>
      <c r="S110" s="470"/>
      <c r="AP110" s="86"/>
      <c r="AQ110" s="86"/>
      <c r="AR110" s="86"/>
      <c r="AS110" s="87" t="s">
        <v>356</v>
      </c>
      <c r="AT110" s="88" t="s">
        <v>356</v>
      </c>
      <c r="AU110" s="85"/>
      <c r="AV110" s="85"/>
      <c r="AW110" s="85"/>
      <c r="AX110" s="85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/>
      <c r="II110" s="86"/>
      <c r="IJ110" s="86"/>
      <c r="IK110" s="86"/>
      <c r="IL110" s="86"/>
      <c r="IM110" s="86"/>
      <c r="IN110" s="86"/>
      <c r="IO110" s="86"/>
      <c r="IP110" s="86"/>
      <c r="IQ110" s="86"/>
      <c r="IR110" s="86"/>
      <c r="IS110" s="86"/>
      <c r="IT110" s="86"/>
      <c r="IU110" s="86"/>
      <c r="IV110" s="86"/>
      <c r="IW110" s="86"/>
      <c r="IX110" s="86"/>
      <c r="IY110" s="86"/>
      <c r="IZ110" s="86"/>
      <c r="JA110" s="86"/>
      <c r="JB110" s="86"/>
      <c r="JC110" s="86"/>
      <c r="JD110" s="86"/>
      <c r="JE110" s="86"/>
      <c r="JF110" s="86"/>
      <c r="JG110" s="86"/>
      <c r="JH110" s="86"/>
      <c r="JI110" s="86"/>
      <c r="JJ110" s="86"/>
      <c r="JK110" s="86"/>
      <c r="JL110" s="86"/>
      <c r="JM110" s="86"/>
      <c r="JN110" s="86"/>
      <c r="JO110" s="86"/>
      <c r="JP110" s="86"/>
      <c r="JQ110" s="86"/>
      <c r="JR110" s="86"/>
      <c r="JS110" s="86"/>
      <c r="JT110" s="86"/>
      <c r="JU110" s="86"/>
      <c r="JV110" s="86"/>
      <c r="JW110" s="86"/>
      <c r="JX110" s="86"/>
      <c r="JY110" s="86"/>
      <c r="JZ110" s="86"/>
      <c r="KA110" s="86"/>
      <c r="KB110" s="86"/>
      <c r="KC110" s="86"/>
      <c r="KD110" s="86"/>
      <c r="KE110" s="86"/>
      <c r="KF110" s="86"/>
      <c r="KG110" s="86"/>
      <c r="KH110" s="86"/>
      <c r="KI110" s="86"/>
      <c r="KJ110" s="86"/>
      <c r="KK110" s="86"/>
      <c r="KL110" s="86"/>
      <c r="KM110" s="86"/>
      <c r="KN110" s="86"/>
      <c r="KO110" s="86"/>
      <c r="KP110" s="86"/>
      <c r="KQ110" s="86"/>
      <c r="KR110" s="86"/>
      <c r="KS110" s="86"/>
      <c r="KT110" s="86"/>
      <c r="KU110" s="86"/>
      <c r="KV110" s="86"/>
      <c r="KW110" s="86"/>
      <c r="KX110" s="86"/>
      <c r="KY110" s="86"/>
      <c r="KZ110" s="86"/>
      <c r="LA110" s="86"/>
      <c r="LB110" s="86"/>
      <c r="LC110" s="86"/>
      <c r="LD110" s="86"/>
      <c r="LE110" s="86"/>
      <c r="LF110" s="86"/>
      <c r="LG110" s="86"/>
      <c r="LH110" s="86"/>
      <c r="LI110" s="86"/>
      <c r="LJ110" s="86"/>
      <c r="LK110" s="86"/>
      <c r="LL110" s="86"/>
      <c r="LM110" s="86"/>
      <c r="LN110" s="86"/>
      <c r="LO110" s="86"/>
      <c r="LP110" s="86"/>
      <c r="LQ110" s="86"/>
      <c r="LR110" s="86"/>
      <c r="LS110" s="86"/>
      <c r="LT110" s="86"/>
      <c r="LU110" s="86"/>
      <c r="LV110" s="86"/>
      <c r="LW110" s="86"/>
      <c r="LX110" s="86"/>
      <c r="LY110" s="86"/>
      <c r="LZ110" s="86"/>
      <c r="MA110" s="86"/>
      <c r="MB110" s="86"/>
      <c r="MC110" s="86"/>
      <c r="MD110" s="86"/>
      <c r="ME110" s="86"/>
      <c r="MF110" s="86"/>
      <c r="MG110" s="86"/>
      <c r="MH110" s="86"/>
      <c r="MI110" s="86"/>
      <c r="MJ110" s="86"/>
      <c r="MK110" s="86"/>
      <c r="ML110" s="86"/>
      <c r="MM110" s="86"/>
      <c r="MN110" s="86"/>
      <c r="MO110" s="86"/>
      <c r="MP110" s="86"/>
      <c r="MQ110" s="86"/>
      <c r="MR110" s="86"/>
      <c r="MS110" s="86"/>
      <c r="MT110" s="86"/>
      <c r="MU110" s="86"/>
      <c r="MV110" s="86"/>
      <c r="MW110" s="86"/>
      <c r="MX110" s="86"/>
      <c r="MY110" s="86"/>
      <c r="MZ110" s="86"/>
      <c r="NA110" s="86"/>
      <c r="NB110" s="86"/>
      <c r="NC110" s="86"/>
      <c r="ND110" s="86"/>
      <c r="NE110" s="86"/>
      <c r="NF110" s="86"/>
      <c r="NG110" s="86"/>
      <c r="NH110" s="86"/>
      <c r="NI110" s="86"/>
      <c r="NJ110" s="86"/>
    </row>
    <row r="111" spans="1:374" ht="15" customHeight="1">
      <c r="A111" s="477" t="s">
        <v>64</v>
      </c>
      <c r="B111" s="220" t="s">
        <v>22</v>
      </c>
      <c r="C111" s="71"/>
      <c r="D111" s="71">
        <v>6</v>
      </c>
      <c r="E111" s="71"/>
      <c r="F111" s="72">
        <v>14</v>
      </c>
      <c r="G111" s="72">
        <v>24</v>
      </c>
      <c r="H111" s="72"/>
      <c r="I111" s="73">
        <v>40</v>
      </c>
      <c r="J111" s="244">
        <v>48</v>
      </c>
      <c r="K111" s="73"/>
      <c r="L111" s="198">
        <f t="shared" si="30"/>
        <v>54</v>
      </c>
      <c r="M111" s="198">
        <f t="shared" si="31"/>
        <v>78</v>
      </c>
      <c r="N111" s="198">
        <f t="shared" si="32"/>
        <v>0</v>
      </c>
      <c r="O111" s="470"/>
      <c r="P111" s="470"/>
      <c r="Q111" s="470"/>
      <c r="R111" s="470"/>
      <c r="S111" s="470"/>
      <c r="AP111" s="86"/>
      <c r="AQ111" s="86"/>
      <c r="AR111" s="86"/>
      <c r="AS111" s="87" t="s">
        <v>357</v>
      </c>
      <c r="AT111" s="88" t="s">
        <v>358</v>
      </c>
      <c r="AU111" s="85"/>
      <c r="AV111" s="85"/>
      <c r="AW111" s="85"/>
      <c r="AX111" s="85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  <c r="IW111" s="86"/>
      <c r="IX111" s="86"/>
      <c r="IY111" s="86"/>
      <c r="IZ111" s="86"/>
      <c r="JA111" s="86"/>
      <c r="JB111" s="86"/>
      <c r="JC111" s="86"/>
      <c r="JD111" s="86"/>
      <c r="JE111" s="86"/>
      <c r="JF111" s="86"/>
      <c r="JG111" s="86"/>
      <c r="JH111" s="86"/>
      <c r="JI111" s="86"/>
      <c r="JJ111" s="86"/>
      <c r="JK111" s="86"/>
      <c r="JL111" s="86"/>
      <c r="JM111" s="86"/>
      <c r="JN111" s="86"/>
      <c r="JO111" s="86"/>
      <c r="JP111" s="86"/>
      <c r="JQ111" s="86"/>
      <c r="JR111" s="86"/>
      <c r="JS111" s="86"/>
      <c r="JT111" s="86"/>
      <c r="JU111" s="86"/>
      <c r="JV111" s="86"/>
      <c r="JW111" s="86"/>
      <c r="JX111" s="86"/>
      <c r="JY111" s="86"/>
      <c r="JZ111" s="86"/>
      <c r="KA111" s="86"/>
      <c r="KB111" s="86"/>
      <c r="KC111" s="86"/>
      <c r="KD111" s="86"/>
      <c r="KE111" s="86"/>
      <c r="KF111" s="86"/>
      <c r="KG111" s="86"/>
      <c r="KH111" s="86"/>
      <c r="KI111" s="86"/>
      <c r="KJ111" s="86"/>
      <c r="KK111" s="86"/>
      <c r="KL111" s="86"/>
      <c r="KM111" s="86"/>
      <c r="KN111" s="86"/>
      <c r="KO111" s="86"/>
      <c r="KP111" s="86"/>
      <c r="KQ111" s="86"/>
      <c r="KR111" s="86"/>
      <c r="KS111" s="86"/>
      <c r="KT111" s="86"/>
      <c r="KU111" s="86"/>
      <c r="KV111" s="86"/>
      <c r="KW111" s="86"/>
      <c r="KX111" s="86"/>
      <c r="KY111" s="86"/>
      <c r="KZ111" s="86"/>
      <c r="LA111" s="86"/>
      <c r="LB111" s="86"/>
      <c r="LC111" s="86"/>
      <c r="LD111" s="86"/>
      <c r="LE111" s="86"/>
      <c r="LF111" s="86"/>
      <c r="LG111" s="86"/>
      <c r="LH111" s="86"/>
      <c r="LI111" s="86"/>
      <c r="LJ111" s="86"/>
      <c r="LK111" s="86"/>
      <c r="LL111" s="86"/>
      <c r="LM111" s="86"/>
      <c r="LN111" s="86"/>
      <c r="LO111" s="86"/>
      <c r="LP111" s="86"/>
      <c r="LQ111" s="86"/>
      <c r="LR111" s="86"/>
      <c r="LS111" s="86"/>
      <c r="LT111" s="86"/>
      <c r="LU111" s="86"/>
      <c r="LV111" s="86"/>
      <c r="LW111" s="86"/>
      <c r="LX111" s="86"/>
      <c r="LY111" s="86"/>
      <c r="LZ111" s="86"/>
      <c r="MA111" s="86"/>
      <c r="MB111" s="86"/>
      <c r="MC111" s="86"/>
      <c r="MD111" s="86"/>
      <c r="ME111" s="86"/>
      <c r="MF111" s="86"/>
      <c r="MG111" s="86"/>
      <c r="MH111" s="86"/>
      <c r="MI111" s="86"/>
      <c r="MJ111" s="86"/>
      <c r="MK111" s="86"/>
      <c r="ML111" s="86"/>
      <c r="MM111" s="86"/>
      <c r="MN111" s="86"/>
      <c r="MO111" s="86"/>
      <c r="MP111" s="86"/>
      <c r="MQ111" s="86"/>
      <c r="MR111" s="86"/>
      <c r="MS111" s="86"/>
      <c r="MT111" s="86"/>
      <c r="MU111" s="86"/>
      <c r="MV111" s="86"/>
      <c r="MW111" s="86"/>
      <c r="MX111" s="86"/>
      <c r="MY111" s="86"/>
      <c r="MZ111" s="86"/>
      <c r="NA111" s="86"/>
      <c r="NB111" s="86"/>
      <c r="NC111" s="86"/>
      <c r="ND111" s="86"/>
      <c r="NE111" s="86"/>
      <c r="NF111" s="86"/>
      <c r="NG111" s="86"/>
      <c r="NH111" s="86"/>
      <c r="NI111" s="86"/>
      <c r="NJ111" s="86"/>
    </row>
    <row r="112" spans="1:374" ht="15" customHeight="1">
      <c r="A112" s="477"/>
      <c r="B112" s="220" t="s">
        <v>23</v>
      </c>
      <c r="C112" s="71">
        <v>1</v>
      </c>
      <c r="D112" s="71">
        <v>4</v>
      </c>
      <c r="E112" s="71"/>
      <c r="F112" s="72">
        <v>10</v>
      </c>
      <c r="G112" s="323">
        <v>23</v>
      </c>
      <c r="H112" s="72"/>
      <c r="I112" s="73">
        <v>52</v>
      </c>
      <c r="J112" s="244">
        <v>58</v>
      </c>
      <c r="K112" s="73"/>
      <c r="L112" s="198">
        <f t="shared" si="30"/>
        <v>63</v>
      </c>
      <c r="M112" s="198">
        <f t="shared" si="31"/>
        <v>85</v>
      </c>
      <c r="N112" s="198">
        <f t="shared" si="32"/>
        <v>0</v>
      </c>
      <c r="O112" s="470"/>
      <c r="P112" s="470"/>
      <c r="Q112" s="470"/>
      <c r="R112" s="470"/>
      <c r="S112" s="470"/>
      <c r="AP112" s="86"/>
      <c r="AQ112" s="86"/>
      <c r="AR112" s="86"/>
      <c r="AS112" s="87" t="s">
        <v>357</v>
      </c>
      <c r="AT112" s="88" t="s">
        <v>359</v>
      </c>
      <c r="AU112" s="85"/>
      <c r="AV112" s="85"/>
      <c r="AW112" s="85"/>
      <c r="AX112" s="85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  <c r="IW112" s="86"/>
      <c r="IX112" s="86"/>
      <c r="IY112" s="86"/>
      <c r="IZ112" s="86"/>
      <c r="JA112" s="86"/>
      <c r="JB112" s="86"/>
      <c r="JC112" s="86"/>
      <c r="JD112" s="86"/>
      <c r="JE112" s="86"/>
      <c r="JF112" s="86"/>
      <c r="JG112" s="86"/>
      <c r="JH112" s="86"/>
      <c r="JI112" s="86"/>
      <c r="JJ112" s="86"/>
      <c r="JK112" s="86"/>
      <c r="JL112" s="86"/>
      <c r="JM112" s="86"/>
      <c r="JN112" s="86"/>
      <c r="JO112" s="86"/>
      <c r="JP112" s="86"/>
      <c r="JQ112" s="86"/>
      <c r="JR112" s="86"/>
      <c r="JS112" s="86"/>
      <c r="JT112" s="86"/>
      <c r="JU112" s="86"/>
      <c r="JV112" s="86"/>
      <c r="JW112" s="86"/>
      <c r="JX112" s="86"/>
      <c r="JY112" s="86"/>
      <c r="JZ112" s="86"/>
      <c r="KA112" s="86"/>
      <c r="KB112" s="86"/>
      <c r="KC112" s="86"/>
      <c r="KD112" s="86"/>
      <c r="KE112" s="86"/>
      <c r="KF112" s="86"/>
      <c r="KG112" s="86"/>
      <c r="KH112" s="86"/>
      <c r="KI112" s="86"/>
      <c r="KJ112" s="86"/>
      <c r="KK112" s="86"/>
      <c r="KL112" s="86"/>
      <c r="KM112" s="86"/>
      <c r="KN112" s="86"/>
      <c r="KO112" s="86"/>
      <c r="KP112" s="86"/>
      <c r="KQ112" s="86"/>
      <c r="KR112" s="86"/>
      <c r="KS112" s="86"/>
      <c r="KT112" s="86"/>
      <c r="KU112" s="86"/>
      <c r="KV112" s="86"/>
      <c r="KW112" s="86"/>
      <c r="KX112" s="86"/>
      <c r="KY112" s="86"/>
      <c r="KZ112" s="86"/>
      <c r="LA112" s="86"/>
      <c r="LB112" s="86"/>
      <c r="LC112" s="86"/>
      <c r="LD112" s="86"/>
      <c r="LE112" s="86"/>
      <c r="LF112" s="86"/>
      <c r="LG112" s="86"/>
      <c r="LH112" s="86"/>
      <c r="LI112" s="86"/>
      <c r="LJ112" s="86"/>
      <c r="LK112" s="86"/>
      <c r="LL112" s="86"/>
      <c r="LM112" s="86"/>
      <c r="LN112" s="86"/>
      <c r="LO112" s="86"/>
      <c r="LP112" s="86"/>
      <c r="LQ112" s="86"/>
      <c r="LR112" s="86"/>
      <c r="LS112" s="86"/>
      <c r="LT112" s="86"/>
      <c r="LU112" s="86"/>
      <c r="LV112" s="86"/>
      <c r="LW112" s="86"/>
      <c r="LX112" s="86"/>
      <c r="LY112" s="86"/>
      <c r="LZ112" s="86"/>
      <c r="MA112" s="86"/>
      <c r="MB112" s="86"/>
      <c r="MC112" s="86"/>
      <c r="MD112" s="86"/>
      <c r="ME112" s="86"/>
      <c r="MF112" s="86"/>
      <c r="MG112" s="86"/>
      <c r="MH112" s="86"/>
      <c r="MI112" s="86"/>
      <c r="MJ112" s="86"/>
      <c r="MK112" s="86"/>
      <c r="ML112" s="86"/>
      <c r="MM112" s="86"/>
      <c r="MN112" s="86"/>
      <c r="MO112" s="86"/>
      <c r="MP112" s="86"/>
      <c r="MQ112" s="86"/>
      <c r="MR112" s="86"/>
      <c r="MS112" s="86"/>
      <c r="MT112" s="86"/>
      <c r="MU112" s="86"/>
      <c r="MV112" s="86"/>
      <c r="MW112" s="86"/>
      <c r="MX112" s="86"/>
      <c r="MY112" s="86"/>
      <c r="MZ112" s="86"/>
      <c r="NA112" s="86"/>
      <c r="NB112" s="86"/>
      <c r="NC112" s="86"/>
      <c r="ND112" s="86"/>
      <c r="NE112" s="86"/>
      <c r="NF112" s="86"/>
      <c r="NG112" s="86"/>
      <c r="NH112" s="86"/>
      <c r="NI112" s="86"/>
      <c r="NJ112" s="86"/>
    </row>
    <row r="113" spans="1:374" ht="15" customHeight="1">
      <c r="A113" s="477" t="s">
        <v>197</v>
      </c>
      <c r="B113" s="220" t="s">
        <v>22</v>
      </c>
      <c r="C113" s="71"/>
      <c r="D113" s="71"/>
      <c r="E113" s="71"/>
      <c r="F113" s="72"/>
      <c r="G113" s="72"/>
      <c r="H113" s="72"/>
      <c r="I113" s="73"/>
      <c r="J113" s="244"/>
      <c r="K113" s="73"/>
      <c r="L113" s="198">
        <f t="shared" si="30"/>
        <v>0</v>
      </c>
      <c r="M113" s="198">
        <f t="shared" si="31"/>
        <v>0</v>
      </c>
      <c r="N113" s="198">
        <f t="shared" si="32"/>
        <v>0</v>
      </c>
      <c r="O113" s="470"/>
      <c r="P113" s="470"/>
      <c r="Q113" s="470"/>
      <c r="R113" s="470"/>
      <c r="S113" s="470"/>
      <c r="AP113" s="86"/>
      <c r="AQ113" s="86"/>
      <c r="AR113" s="86"/>
      <c r="AS113" s="87" t="s">
        <v>357</v>
      </c>
      <c r="AT113" s="88" t="s">
        <v>360</v>
      </c>
      <c r="AU113" s="85"/>
      <c r="AV113" s="85"/>
      <c r="AW113" s="85"/>
      <c r="AX113" s="85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86"/>
      <c r="FU113" s="86"/>
      <c r="FV113" s="86"/>
      <c r="FW113" s="86"/>
      <c r="FX113" s="86"/>
      <c r="FY113" s="86"/>
      <c r="FZ113" s="86"/>
      <c r="GA113" s="86"/>
      <c r="GB113" s="86"/>
      <c r="GC113" s="86"/>
      <c r="GD113" s="86"/>
      <c r="GE113" s="86"/>
      <c r="GF113" s="86"/>
      <c r="GG113" s="86"/>
      <c r="GH113" s="86"/>
      <c r="GI113" s="86"/>
      <c r="GJ113" s="86"/>
      <c r="GK113" s="86"/>
      <c r="GL113" s="86"/>
      <c r="GM113" s="86"/>
      <c r="GN113" s="86"/>
      <c r="GO113" s="86"/>
      <c r="GP113" s="86"/>
      <c r="GQ113" s="86"/>
      <c r="GR113" s="86"/>
      <c r="GS113" s="86"/>
      <c r="GT113" s="86"/>
      <c r="GU113" s="86"/>
      <c r="GV113" s="86"/>
      <c r="GW113" s="86"/>
      <c r="GX113" s="86"/>
      <c r="GY113" s="86"/>
      <c r="GZ113" s="86"/>
      <c r="HA113" s="86"/>
      <c r="HB113" s="86"/>
      <c r="HC113" s="86"/>
      <c r="HD113" s="86"/>
      <c r="HE113" s="86"/>
      <c r="HF113" s="86"/>
      <c r="HG113" s="86"/>
      <c r="HH113" s="86"/>
      <c r="HI113" s="86"/>
      <c r="HJ113" s="86"/>
      <c r="HK113" s="86"/>
      <c r="HL113" s="86"/>
      <c r="HM113" s="86"/>
      <c r="HN113" s="86"/>
      <c r="HO113" s="86"/>
      <c r="HP113" s="86"/>
      <c r="HQ113" s="86"/>
      <c r="HR113" s="86"/>
      <c r="HS113" s="86"/>
      <c r="HT113" s="86"/>
      <c r="HU113" s="86"/>
      <c r="HV113" s="86"/>
      <c r="HW113" s="86"/>
      <c r="HX113" s="86"/>
      <c r="HY113" s="86"/>
      <c r="HZ113" s="86"/>
      <c r="IA113" s="86"/>
      <c r="IB113" s="86"/>
      <c r="IC113" s="86"/>
      <c r="ID113" s="86"/>
      <c r="IE113" s="86"/>
      <c r="IF113" s="86"/>
      <c r="IG113" s="86"/>
      <c r="IH113" s="86"/>
      <c r="II113" s="86"/>
      <c r="IJ113" s="86"/>
      <c r="IK113" s="86"/>
      <c r="IL113" s="86"/>
      <c r="IM113" s="86"/>
      <c r="IN113" s="86"/>
      <c r="IO113" s="86"/>
      <c r="IP113" s="86"/>
      <c r="IQ113" s="86"/>
      <c r="IR113" s="86"/>
      <c r="IS113" s="86"/>
      <c r="IT113" s="86"/>
      <c r="IU113" s="86"/>
      <c r="IV113" s="86"/>
      <c r="IW113" s="86"/>
      <c r="IX113" s="86"/>
      <c r="IY113" s="86"/>
      <c r="IZ113" s="86"/>
      <c r="JA113" s="86"/>
      <c r="JB113" s="86"/>
      <c r="JC113" s="86"/>
      <c r="JD113" s="86"/>
      <c r="JE113" s="86"/>
      <c r="JF113" s="86"/>
      <c r="JG113" s="86"/>
      <c r="JH113" s="86"/>
      <c r="JI113" s="86"/>
      <c r="JJ113" s="86"/>
      <c r="JK113" s="86"/>
      <c r="JL113" s="86"/>
      <c r="JM113" s="86"/>
      <c r="JN113" s="86"/>
      <c r="JO113" s="86"/>
      <c r="JP113" s="86"/>
      <c r="JQ113" s="86"/>
      <c r="JR113" s="86"/>
      <c r="JS113" s="86"/>
      <c r="JT113" s="86"/>
      <c r="JU113" s="86"/>
      <c r="JV113" s="86"/>
      <c r="JW113" s="86"/>
      <c r="JX113" s="86"/>
      <c r="JY113" s="86"/>
      <c r="JZ113" s="86"/>
      <c r="KA113" s="86"/>
      <c r="KB113" s="86"/>
      <c r="KC113" s="86"/>
      <c r="KD113" s="86"/>
      <c r="KE113" s="86"/>
      <c r="KF113" s="86"/>
      <c r="KG113" s="86"/>
      <c r="KH113" s="86"/>
      <c r="KI113" s="86"/>
      <c r="KJ113" s="86"/>
      <c r="KK113" s="86"/>
      <c r="KL113" s="86"/>
      <c r="KM113" s="86"/>
      <c r="KN113" s="86"/>
      <c r="KO113" s="86"/>
      <c r="KP113" s="86"/>
      <c r="KQ113" s="86"/>
      <c r="KR113" s="86"/>
      <c r="KS113" s="86"/>
      <c r="KT113" s="86"/>
      <c r="KU113" s="86"/>
      <c r="KV113" s="86"/>
      <c r="KW113" s="86"/>
      <c r="KX113" s="86"/>
      <c r="KY113" s="86"/>
      <c r="KZ113" s="86"/>
      <c r="LA113" s="86"/>
      <c r="LB113" s="86"/>
      <c r="LC113" s="86"/>
      <c r="LD113" s="86"/>
      <c r="LE113" s="86"/>
      <c r="LF113" s="86"/>
      <c r="LG113" s="86"/>
      <c r="LH113" s="86"/>
      <c r="LI113" s="86"/>
      <c r="LJ113" s="86"/>
      <c r="LK113" s="86"/>
      <c r="LL113" s="86"/>
      <c r="LM113" s="86"/>
      <c r="LN113" s="86"/>
      <c r="LO113" s="86"/>
      <c r="LP113" s="86"/>
      <c r="LQ113" s="86"/>
      <c r="LR113" s="86"/>
      <c r="LS113" s="86"/>
      <c r="LT113" s="86"/>
      <c r="LU113" s="86"/>
      <c r="LV113" s="86"/>
      <c r="LW113" s="86"/>
      <c r="LX113" s="86"/>
      <c r="LY113" s="86"/>
      <c r="LZ113" s="86"/>
      <c r="MA113" s="86"/>
      <c r="MB113" s="86"/>
      <c r="MC113" s="86"/>
      <c r="MD113" s="86"/>
      <c r="ME113" s="86"/>
      <c r="MF113" s="86"/>
      <c r="MG113" s="86"/>
      <c r="MH113" s="86"/>
      <c r="MI113" s="86"/>
      <c r="MJ113" s="86"/>
      <c r="MK113" s="86"/>
      <c r="ML113" s="86"/>
      <c r="MM113" s="86"/>
      <c r="MN113" s="86"/>
      <c r="MO113" s="86"/>
      <c r="MP113" s="86"/>
      <c r="MQ113" s="86"/>
      <c r="MR113" s="86"/>
      <c r="MS113" s="86"/>
      <c r="MT113" s="86"/>
      <c r="MU113" s="86"/>
      <c r="MV113" s="86"/>
      <c r="MW113" s="86"/>
      <c r="MX113" s="86"/>
      <c r="MY113" s="86"/>
      <c r="MZ113" s="86"/>
      <c r="NA113" s="86"/>
      <c r="NB113" s="86"/>
      <c r="NC113" s="86"/>
      <c r="ND113" s="86"/>
      <c r="NE113" s="86"/>
      <c r="NF113" s="86"/>
      <c r="NG113" s="86"/>
      <c r="NH113" s="86"/>
      <c r="NI113" s="86"/>
      <c r="NJ113" s="86"/>
    </row>
    <row r="114" spans="1:374" ht="15" customHeight="1">
      <c r="A114" s="477"/>
      <c r="B114" s="220" t="s">
        <v>23</v>
      </c>
      <c r="C114" s="71"/>
      <c r="D114" s="71"/>
      <c r="E114" s="71"/>
      <c r="F114" s="72"/>
      <c r="G114" s="72"/>
      <c r="H114" s="72"/>
      <c r="I114" s="73"/>
      <c r="J114" s="244"/>
      <c r="K114" s="73"/>
      <c r="L114" s="198">
        <f t="shared" si="30"/>
        <v>0</v>
      </c>
      <c r="M114" s="198">
        <f t="shared" si="31"/>
        <v>0</v>
      </c>
      <c r="N114" s="198">
        <f t="shared" si="32"/>
        <v>0</v>
      </c>
      <c r="O114" s="470"/>
      <c r="P114" s="470"/>
      <c r="Q114" s="470"/>
      <c r="R114" s="470"/>
      <c r="S114" s="470"/>
      <c r="AP114" s="86"/>
      <c r="AQ114" s="86"/>
      <c r="AR114" s="86"/>
      <c r="AS114" s="87" t="s">
        <v>357</v>
      </c>
      <c r="AT114" s="88" t="s">
        <v>361</v>
      </c>
      <c r="AU114" s="85"/>
      <c r="AV114" s="85"/>
      <c r="AW114" s="85"/>
      <c r="AX114" s="85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  <c r="FS114" s="86"/>
      <c r="FT114" s="86"/>
      <c r="FU114" s="86"/>
      <c r="FV114" s="86"/>
      <c r="FW114" s="86"/>
      <c r="FX114" s="86"/>
      <c r="FY114" s="86"/>
      <c r="FZ114" s="86"/>
      <c r="GA114" s="86"/>
      <c r="GB114" s="86"/>
      <c r="GC114" s="86"/>
      <c r="GD114" s="86"/>
      <c r="GE114" s="86"/>
      <c r="GF114" s="86"/>
      <c r="GG114" s="86"/>
      <c r="GH114" s="86"/>
      <c r="GI114" s="86"/>
      <c r="GJ114" s="86"/>
      <c r="GK114" s="86"/>
      <c r="GL114" s="86"/>
      <c r="GM114" s="86"/>
      <c r="GN114" s="86"/>
      <c r="GO114" s="86"/>
      <c r="GP114" s="86"/>
      <c r="GQ114" s="86"/>
      <c r="GR114" s="86"/>
      <c r="GS114" s="86"/>
      <c r="GT114" s="86"/>
      <c r="GU114" s="86"/>
      <c r="GV114" s="86"/>
      <c r="GW114" s="86"/>
      <c r="GX114" s="86"/>
      <c r="GY114" s="86"/>
      <c r="GZ114" s="86"/>
      <c r="HA114" s="86"/>
      <c r="HB114" s="86"/>
      <c r="HC114" s="86"/>
      <c r="HD114" s="86"/>
      <c r="HE114" s="86"/>
      <c r="HF114" s="86"/>
      <c r="HG114" s="86"/>
      <c r="HH114" s="86"/>
      <c r="HI114" s="86"/>
      <c r="HJ114" s="86"/>
      <c r="HK114" s="86"/>
      <c r="HL114" s="86"/>
      <c r="HM114" s="86"/>
      <c r="HN114" s="86"/>
      <c r="HO114" s="86"/>
      <c r="HP114" s="86"/>
      <c r="HQ114" s="86"/>
      <c r="HR114" s="86"/>
      <c r="HS114" s="86"/>
      <c r="HT114" s="86"/>
      <c r="HU114" s="86"/>
      <c r="HV114" s="86"/>
      <c r="HW114" s="86"/>
      <c r="HX114" s="86"/>
      <c r="HY114" s="86"/>
      <c r="HZ114" s="86"/>
      <c r="IA114" s="86"/>
      <c r="IB114" s="86"/>
      <c r="IC114" s="86"/>
      <c r="ID114" s="86"/>
      <c r="IE114" s="86"/>
      <c r="IF114" s="86"/>
      <c r="IG114" s="86"/>
      <c r="IH114" s="86"/>
      <c r="II114" s="86"/>
      <c r="IJ114" s="86"/>
      <c r="IK114" s="86"/>
      <c r="IL114" s="86"/>
      <c r="IM114" s="86"/>
      <c r="IN114" s="86"/>
      <c r="IO114" s="86"/>
      <c r="IP114" s="86"/>
      <c r="IQ114" s="86"/>
      <c r="IR114" s="86"/>
      <c r="IS114" s="86"/>
      <c r="IT114" s="86"/>
      <c r="IU114" s="86"/>
      <c r="IV114" s="86"/>
      <c r="IW114" s="86"/>
      <c r="IX114" s="86"/>
      <c r="IY114" s="86"/>
      <c r="IZ114" s="86"/>
      <c r="JA114" s="86"/>
      <c r="JB114" s="86"/>
      <c r="JC114" s="86"/>
      <c r="JD114" s="86"/>
      <c r="JE114" s="86"/>
      <c r="JF114" s="86"/>
      <c r="JG114" s="86"/>
      <c r="JH114" s="86"/>
      <c r="JI114" s="86"/>
      <c r="JJ114" s="86"/>
      <c r="JK114" s="86"/>
      <c r="JL114" s="86"/>
      <c r="JM114" s="86"/>
      <c r="JN114" s="86"/>
      <c r="JO114" s="86"/>
      <c r="JP114" s="86"/>
      <c r="JQ114" s="86"/>
      <c r="JR114" s="86"/>
      <c r="JS114" s="86"/>
      <c r="JT114" s="86"/>
      <c r="JU114" s="86"/>
      <c r="JV114" s="86"/>
      <c r="JW114" s="86"/>
      <c r="JX114" s="86"/>
      <c r="JY114" s="86"/>
      <c r="JZ114" s="86"/>
      <c r="KA114" s="86"/>
      <c r="KB114" s="86"/>
      <c r="KC114" s="86"/>
      <c r="KD114" s="86"/>
      <c r="KE114" s="86"/>
      <c r="KF114" s="86"/>
      <c r="KG114" s="86"/>
      <c r="KH114" s="86"/>
      <c r="KI114" s="86"/>
      <c r="KJ114" s="86"/>
      <c r="KK114" s="86"/>
      <c r="KL114" s="86"/>
      <c r="KM114" s="86"/>
      <c r="KN114" s="86"/>
      <c r="KO114" s="86"/>
      <c r="KP114" s="86"/>
      <c r="KQ114" s="86"/>
      <c r="KR114" s="86"/>
      <c r="KS114" s="86"/>
      <c r="KT114" s="86"/>
      <c r="KU114" s="86"/>
      <c r="KV114" s="86"/>
      <c r="KW114" s="86"/>
      <c r="KX114" s="86"/>
      <c r="KY114" s="86"/>
      <c r="KZ114" s="86"/>
      <c r="LA114" s="86"/>
      <c r="LB114" s="86"/>
      <c r="LC114" s="86"/>
      <c r="LD114" s="86"/>
      <c r="LE114" s="86"/>
      <c r="LF114" s="86"/>
      <c r="LG114" s="86"/>
      <c r="LH114" s="86"/>
      <c r="LI114" s="86"/>
      <c r="LJ114" s="86"/>
      <c r="LK114" s="86"/>
      <c r="LL114" s="86"/>
      <c r="LM114" s="86"/>
      <c r="LN114" s="86"/>
      <c r="LO114" s="86"/>
      <c r="LP114" s="86"/>
      <c r="LQ114" s="86"/>
      <c r="LR114" s="86"/>
      <c r="LS114" s="86"/>
      <c r="LT114" s="86"/>
      <c r="LU114" s="86"/>
      <c r="LV114" s="86"/>
      <c r="LW114" s="86"/>
      <c r="LX114" s="86"/>
      <c r="LY114" s="86"/>
      <c r="LZ114" s="86"/>
      <c r="MA114" s="86"/>
      <c r="MB114" s="86"/>
      <c r="MC114" s="86"/>
      <c r="MD114" s="86"/>
      <c r="ME114" s="86"/>
      <c r="MF114" s="86"/>
      <c r="MG114" s="86"/>
      <c r="MH114" s="86"/>
      <c r="MI114" s="86"/>
      <c r="MJ114" s="86"/>
      <c r="MK114" s="86"/>
      <c r="ML114" s="86"/>
      <c r="MM114" s="86"/>
      <c r="MN114" s="86"/>
      <c r="MO114" s="86"/>
      <c r="MP114" s="86"/>
      <c r="MQ114" s="86"/>
      <c r="MR114" s="86"/>
      <c r="MS114" s="86"/>
      <c r="MT114" s="86"/>
      <c r="MU114" s="86"/>
      <c r="MV114" s="86"/>
      <c r="MW114" s="86"/>
      <c r="MX114" s="86"/>
      <c r="MY114" s="86"/>
      <c r="MZ114" s="86"/>
      <c r="NA114" s="86"/>
      <c r="NB114" s="86"/>
      <c r="NC114" s="86"/>
      <c r="ND114" s="86"/>
      <c r="NE114" s="86"/>
      <c r="NF114" s="86"/>
      <c r="NG114" s="86"/>
      <c r="NH114" s="86"/>
      <c r="NI114" s="86"/>
      <c r="NJ114" s="86"/>
    </row>
    <row r="115" spans="1:374" ht="15" customHeight="1">
      <c r="A115" s="480" t="s">
        <v>67</v>
      </c>
      <c r="B115" s="221" t="s">
        <v>22</v>
      </c>
      <c r="C115" s="71"/>
      <c r="D115" s="71"/>
      <c r="E115" s="71"/>
      <c r="F115" s="72"/>
      <c r="G115" s="72"/>
      <c r="H115" s="72"/>
      <c r="I115" s="73">
        <v>4</v>
      </c>
      <c r="J115" s="244">
        <v>6</v>
      </c>
      <c r="K115" s="73"/>
      <c r="L115" s="198">
        <f t="shared" si="30"/>
        <v>4</v>
      </c>
      <c r="M115" s="198">
        <f t="shared" si="31"/>
        <v>6</v>
      </c>
      <c r="N115" s="198">
        <f t="shared" si="32"/>
        <v>0</v>
      </c>
      <c r="O115" s="470"/>
      <c r="P115" s="470"/>
      <c r="Q115" s="470"/>
      <c r="R115" s="470"/>
      <c r="S115" s="470"/>
      <c r="AP115" s="86"/>
      <c r="AQ115" s="86"/>
      <c r="AR115" s="86"/>
      <c r="AS115" s="87" t="s">
        <v>357</v>
      </c>
      <c r="AT115" s="88" t="s">
        <v>362</v>
      </c>
      <c r="AU115" s="85"/>
      <c r="AV115" s="85"/>
      <c r="AW115" s="85"/>
      <c r="AX115" s="85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  <c r="FS115" s="86"/>
      <c r="FT115" s="86"/>
      <c r="FU115" s="86"/>
      <c r="FV115" s="86"/>
      <c r="FW115" s="86"/>
      <c r="FX115" s="86"/>
      <c r="FY115" s="86"/>
      <c r="FZ115" s="86"/>
      <c r="GA115" s="86"/>
      <c r="GB115" s="86"/>
      <c r="GC115" s="86"/>
      <c r="GD115" s="86"/>
      <c r="GE115" s="86"/>
      <c r="GF115" s="86"/>
      <c r="GG115" s="86"/>
      <c r="GH115" s="86"/>
      <c r="GI115" s="86"/>
      <c r="GJ115" s="86"/>
      <c r="GK115" s="86"/>
      <c r="GL115" s="86"/>
      <c r="GM115" s="86"/>
      <c r="GN115" s="86"/>
      <c r="GO115" s="86"/>
      <c r="GP115" s="86"/>
      <c r="GQ115" s="86"/>
      <c r="GR115" s="86"/>
      <c r="GS115" s="86"/>
      <c r="GT115" s="86"/>
      <c r="GU115" s="86"/>
      <c r="GV115" s="86"/>
      <c r="GW115" s="86"/>
      <c r="GX115" s="86"/>
      <c r="GY115" s="86"/>
      <c r="GZ115" s="86"/>
      <c r="HA115" s="86"/>
      <c r="HB115" s="86"/>
      <c r="HC115" s="86"/>
      <c r="HD115" s="86"/>
      <c r="HE115" s="86"/>
      <c r="HF115" s="86"/>
      <c r="HG115" s="86"/>
      <c r="HH115" s="86"/>
      <c r="HI115" s="86"/>
      <c r="HJ115" s="86"/>
      <c r="HK115" s="86"/>
      <c r="HL115" s="86"/>
      <c r="HM115" s="86"/>
      <c r="HN115" s="86"/>
      <c r="HO115" s="86"/>
      <c r="HP115" s="86"/>
      <c r="HQ115" s="86"/>
      <c r="HR115" s="86"/>
      <c r="HS115" s="86"/>
      <c r="HT115" s="86"/>
      <c r="HU115" s="86"/>
      <c r="HV115" s="86"/>
      <c r="HW115" s="86"/>
      <c r="HX115" s="86"/>
      <c r="HY115" s="86"/>
      <c r="HZ115" s="86"/>
      <c r="IA115" s="86"/>
      <c r="IB115" s="86"/>
      <c r="IC115" s="86"/>
      <c r="ID115" s="86"/>
      <c r="IE115" s="86"/>
      <c r="IF115" s="86"/>
      <c r="IG115" s="86"/>
      <c r="IH115" s="86"/>
      <c r="II115" s="86"/>
      <c r="IJ115" s="86"/>
      <c r="IK115" s="86"/>
      <c r="IL115" s="86"/>
      <c r="IM115" s="86"/>
      <c r="IN115" s="86"/>
      <c r="IO115" s="86"/>
      <c r="IP115" s="86"/>
      <c r="IQ115" s="86"/>
      <c r="IR115" s="86"/>
      <c r="IS115" s="86"/>
      <c r="IT115" s="86"/>
      <c r="IU115" s="86"/>
      <c r="IV115" s="86"/>
      <c r="IW115" s="86"/>
      <c r="IX115" s="86"/>
      <c r="IY115" s="86"/>
      <c r="IZ115" s="86"/>
      <c r="JA115" s="86"/>
      <c r="JB115" s="86"/>
      <c r="JC115" s="86"/>
      <c r="JD115" s="86"/>
      <c r="JE115" s="86"/>
      <c r="JF115" s="86"/>
      <c r="JG115" s="86"/>
      <c r="JH115" s="86"/>
      <c r="JI115" s="86"/>
      <c r="JJ115" s="86"/>
      <c r="JK115" s="86"/>
      <c r="JL115" s="86"/>
      <c r="JM115" s="86"/>
      <c r="JN115" s="86"/>
      <c r="JO115" s="86"/>
      <c r="JP115" s="86"/>
      <c r="JQ115" s="86"/>
      <c r="JR115" s="86"/>
      <c r="JS115" s="86"/>
      <c r="JT115" s="86"/>
      <c r="JU115" s="86"/>
      <c r="JV115" s="86"/>
      <c r="JW115" s="86"/>
      <c r="JX115" s="86"/>
      <c r="JY115" s="86"/>
      <c r="JZ115" s="86"/>
      <c r="KA115" s="86"/>
      <c r="KB115" s="86"/>
      <c r="KC115" s="86"/>
      <c r="KD115" s="86"/>
      <c r="KE115" s="86"/>
      <c r="KF115" s="86"/>
      <c r="KG115" s="86"/>
      <c r="KH115" s="86"/>
      <c r="KI115" s="86"/>
      <c r="KJ115" s="86"/>
      <c r="KK115" s="86"/>
      <c r="KL115" s="86"/>
      <c r="KM115" s="86"/>
      <c r="KN115" s="86"/>
      <c r="KO115" s="86"/>
      <c r="KP115" s="86"/>
      <c r="KQ115" s="86"/>
      <c r="KR115" s="86"/>
      <c r="KS115" s="86"/>
      <c r="KT115" s="86"/>
      <c r="KU115" s="86"/>
      <c r="KV115" s="86"/>
      <c r="KW115" s="86"/>
      <c r="KX115" s="86"/>
      <c r="KY115" s="86"/>
      <c r="KZ115" s="86"/>
      <c r="LA115" s="86"/>
      <c r="LB115" s="86"/>
      <c r="LC115" s="86"/>
      <c r="LD115" s="86"/>
      <c r="LE115" s="86"/>
      <c r="LF115" s="86"/>
      <c r="LG115" s="86"/>
      <c r="LH115" s="86"/>
      <c r="LI115" s="86"/>
      <c r="LJ115" s="86"/>
      <c r="LK115" s="86"/>
      <c r="LL115" s="86"/>
      <c r="LM115" s="86"/>
      <c r="LN115" s="86"/>
      <c r="LO115" s="86"/>
      <c r="LP115" s="86"/>
      <c r="LQ115" s="86"/>
      <c r="LR115" s="86"/>
      <c r="LS115" s="86"/>
      <c r="LT115" s="86"/>
      <c r="LU115" s="86"/>
      <c r="LV115" s="86"/>
      <c r="LW115" s="86"/>
      <c r="LX115" s="86"/>
      <c r="LY115" s="86"/>
      <c r="LZ115" s="86"/>
      <c r="MA115" s="86"/>
      <c r="MB115" s="86"/>
      <c r="MC115" s="86"/>
      <c r="MD115" s="86"/>
      <c r="ME115" s="86"/>
      <c r="MF115" s="86"/>
      <c r="MG115" s="86"/>
      <c r="MH115" s="86"/>
      <c r="MI115" s="86"/>
      <c r="MJ115" s="86"/>
      <c r="MK115" s="86"/>
      <c r="ML115" s="86"/>
      <c r="MM115" s="86"/>
      <c r="MN115" s="86"/>
      <c r="MO115" s="86"/>
      <c r="MP115" s="86"/>
      <c r="MQ115" s="86"/>
      <c r="MR115" s="86"/>
      <c r="MS115" s="86"/>
      <c r="MT115" s="86"/>
      <c r="MU115" s="86"/>
      <c r="MV115" s="86"/>
      <c r="MW115" s="86"/>
      <c r="MX115" s="86"/>
      <c r="MY115" s="86"/>
      <c r="MZ115" s="86"/>
      <c r="NA115" s="86"/>
      <c r="NB115" s="86"/>
      <c r="NC115" s="86"/>
      <c r="ND115" s="86"/>
      <c r="NE115" s="86"/>
      <c r="NF115" s="86"/>
      <c r="NG115" s="86"/>
      <c r="NH115" s="86"/>
      <c r="NI115" s="86"/>
      <c r="NJ115" s="86"/>
    </row>
    <row r="116" spans="1:374" ht="15" customHeight="1">
      <c r="A116" s="480"/>
      <c r="B116" s="221" t="s">
        <v>23</v>
      </c>
      <c r="C116" s="71"/>
      <c r="D116" s="71"/>
      <c r="E116" s="71"/>
      <c r="F116" s="72"/>
      <c r="G116" s="72"/>
      <c r="H116" s="72"/>
      <c r="I116" s="73">
        <v>7</v>
      </c>
      <c r="J116" s="244">
        <v>13</v>
      </c>
      <c r="K116" s="73"/>
      <c r="L116" s="198">
        <f t="shared" si="30"/>
        <v>7</v>
      </c>
      <c r="M116" s="198">
        <f t="shared" si="31"/>
        <v>13</v>
      </c>
      <c r="N116" s="198">
        <f t="shared" si="32"/>
        <v>0</v>
      </c>
      <c r="O116" s="470"/>
      <c r="P116" s="470"/>
      <c r="Q116" s="470"/>
      <c r="R116" s="470"/>
      <c r="S116" s="470"/>
      <c r="AP116" s="86"/>
      <c r="AQ116" s="86"/>
      <c r="AR116" s="86"/>
      <c r="AS116" s="87" t="s">
        <v>357</v>
      </c>
      <c r="AT116" s="88" t="s">
        <v>363</v>
      </c>
      <c r="AU116" s="85"/>
      <c r="AV116" s="85"/>
      <c r="AW116" s="85"/>
      <c r="AX116" s="85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  <c r="FS116" s="86"/>
      <c r="FT116" s="86"/>
      <c r="FU116" s="86"/>
      <c r="FV116" s="86"/>
      <c r="FW116" s="86"/>
      <c r="FX116" s="86"/>
      <c r="FY116" s="86"/>
      <c r="FZ116" s="86"/>
      <c r="GA116" s="86"/>
      <c r="GB116" s="86"/>
      <c r="GC116" s="86"/>
      <c r="GD116" s="86"/>
      <c r="GE116" s="86"/>
      <c r="GF116" s="86"/>
      <c r="GG116" s="86"/>
      <c r="GH116" s="86"/>
      <c r="GI116" s="86"/>
      <c r="GJ116" s="86"/>
      <c r="GK116" s="86"/>
      <c r="GL116" s="86"/>
      <c r="GM116" s="86"/>
      <c r="GN116" s="86"/>
      <c r="GO116" s="86"/>
      <c r="GP116" s="86"/>
      <c r="GQ116" s="86"/>
      <c r="GR116" s="86"/>
      <c r="GS116" s="86"/>
      <c r="GT116" s="86"/>
      <c r="GU116" s="86"/>
      <c r="GV116" s="86"/>
      <c r="GW116" s="86"/>
      <c r="GX116" s="86"/>
      <c r="GY116" s="86"/>
      <c r="GZ116" s="86"/>
      <c r="HA116" s="86"/>
      <c r="HB116" s="86"/>
      <c r="HC116" s="86"/>
      <c r="HD116" s="86"/>
      <c r="HE116" s="86"/>
      <c r="HF116" s="86"/>
      <c r="HG116" s="86"/>
      <c r="HH116" s="86"/>
      <c r="HI116" s="86"/>
      <c r="HJ116" s="86"/>
      <c r="HK116" s="86"/>
      <c r="HL116" s="86"/>
      <c r="HM116" s="86"/>
      <c r="HN116" s="86"/>
      <c r="HO116" s="86"/>
      <c r="HP116" s="86"/>
      <c r="HQ116" s="86"/>
      <c r="HR116" s="86"/>
      <c r="HS116" s="86"/>
      <c r="HT116" s="86"/>
      <c r="HU116" s="86"/>
      <c r="HV116" s="86"/>
      <c r="HW116" s="86"/>
      <c r="HX116" s="86"/>
      <c r="HY116" s="86"/>
      <c r="HZ116" s="86"/>
      <c r="IA116" s="86"/>
      <c r="IB116" s="86"/>
      <c r="IC116" s="86"/>
      <c r="ID116" s="86"/>
      <c r="IE116" s="86"/>
      <c r="IF116" s="86"/>
      <c r="IG116" s="86"/>
      <c r="IH116" s="86"/>
      <c r="II116" s="86"/>
      <c r="IJ116" s="86"/>
      <c r="IK116" s="86"/>
      <c r="IL116" s="86"/>
      <c r="IM116" s="86"/>
      <c r="IN116" s="86"/>
      <c r="IO116" s="86"/>
      <c r="IP116" s="86"/>
      <c r="IQ116" s="86"/>
      <c r="IR116" s="86"/>
      <c r="IS116" s="86"/>
      <c r="IT116" s="86"/>
      <c r="IU116" s="86"/>
      <c r="IV116" s="86"/>
      <c r="IW116" s="86"/>
      <c r="IX116" s="86"/>
      <c r="IY116" s="86"/>
      <c r="IZ116" s="86"/>
      <c r="JA116" s="86"/>
      <c r="JB116" s="86"/>
      <c r="JC116" s="86"/>
      <c r="JD116" s="86"/>
      <c r="JE116" s="86"/>
      <c r="JF116" s="86"/>
      <c r="JG116" s="86"/>
      <c r="JH116" s="86"/>
      <c r="JI116" s="86"/>
      <c r="JJ116" s="86"/>
      <c r="JK116" s="86"/>
      <c r="JL116" s="86"/>
      <c r="JM116" s="86"/>
      <c r="JN116" s="86"/>
      <c r="JO116" s="86"/>
      <c r="JP116" s="86"/>
      <c r="JQ116" s="86"/>
      <c r="JR116" s="86"/>
      <c r="JS116" s="86"/>
      <c r="JT116" s="86"/>
      <c r="JU116" s="86"/>
      <c r="JV116" s="86"/>
      <c r="JW116" s="86"/>
      <c r="JX116" s="86"/>
      <c r="JY116" s="86"/>
      <c r="JZ116" s="86"/>
      <c r="KA116" s="86"/>
      <c r="KB116" s="86"/>
      <c r="KC116" s="86"/>
      <c r="KD116" s="86"/>
      <c r="KE116" s="86"/>
      <c r="KF116" s="86"/>
      <c r="KG116" s="86"/>
      <c r="KH116" s="86"/>
      <c r="KI116" s="86"/>
      <c r="KJ116" s="86"/>
      <c r="KK116" s="86"/>
      <c r="KL116" s="86"/>
      <c r="KM116" s="86"/>
      <c r="KN116" s="86"/>
      <c r="KO116" s="86"/>
      <c r="KP116" s="86"/>
      <c r="KQ116" s="86"/>
      <c r="KR116" s="86"/>
      <c r="KS116" s="86"/>
      <c r="KT116" s="86"/>
      <c r="KU116" s="86"/>
      <c r="KV116" s="86"/>
      <c r="KW116" s="86"/>
      <c r="KX116" s="86"/>
      <c r="KY116" s="86"/>
      <c r="KZ116" s="86"/>
      <c r="LA116" s="86"/>
      <c r="LB116" s="86"/>
      <c r="LC116" s="86"/>
      <c r="LD116" s="86"/>
      <c r="LE116" s="86"/>
      <c r="LF116" s="86"/>
      <c r="LG116" s="86"/>
      <c r="LH116" s="86"/>
      <c r="LI116" s="86"/>
      <c r="LJ116" s="86"/>
      <c r="LK116" s="86"/>
      <c r="LL116" s="86"/>
      <c r="LM116" s="86"/>
      <c r="LN116" s="86"/>
      <c r="LO116" s="86"/>
      <c r="LP116" s="86"/>
      <c r="LQ116" s="86"/>
      <c r="LR116" s="86"/>
      <c r="LS116" s="86"/>
      <c r="LT116" s="86"/>
      <c r="LU116" s="86"/>
      <c r="LV116" s="86"/>
      <c r="LW116" s="86"/>
      <c r="LX116" s="86"/>
      <c r="LY116" s="86"/>
      <c r="LZ116" s="86"/>
      <c r="MA116" s="86"/>
      <c r="MB116" s="86"/>
      <c r="MC116" s="86"/>
      <c r="MD116" s="86"/>
      <c r="ME116" s="86"/>
      <c r="MF116" s="86"/>
      <c r="MG116" s="86"/>
      <c r="MH116" s="86"/>
      <c r="MI116" s="86"/>
      <c r="MJ116" s="86"/>
      <c r="MK116" s="86"/>
      <c r="ML116" s="86"/>
      <c r="MM116" s="86"/>
      <c r="MN116" s="86"/>
      <c r="MO116" s="86"/>
      <c r="MP116" s="86"/>
      <c r="MQ116" s="86"/>
      <c r="MR116" s="86"/>
      <c r="MS116" s="86"/>
      <c r="MT116" s="86"/>
      <c r="MU116" s="86"/>
      <c r="MV116" s="86"/>
      <c r="MW116" s="86"/>
      <c r="MX116" s="86"/>
      <c r="MY116" s="86"/>
      <c r="MZ116" s="86"/>
      <c r="NA116" s="86"/>
      <c r="NB116" s="86"/>
      <c r="NC116" s="86"/>
      <c r="ND116" s="86"/>
      <c r="NE116" s="86"/>
      <c r="NF116" s="86"/>
      <c r="NG116" s="86"/>
      <c r="NH116" s="86"/>
      <c r="NI116" s="86"/>
      <c r="NJ116" s="86"/>
    </row>
    <row r="117" spans="1:374" ht="15" customHeight="1">
      <c r="A117" s="480" t="s">
        <v>68</v>
      </c>
      <c r="B117" s="221" t="s">
        <v>22</v>
      </c>
      <c r="C117" s="71"/>
      <c r="D117" s="71"/>
      <c r="E117" s="71"/>
      <c r="F117" s="72">
        <v>2</v>
      </c>
      <c r="G117" s="316">
        <v>1</v>
      </c>
      <c r="H117" s="72"/>
      <c r="I117" s="73"/>
      <c r="J117" s="244">
        <v>6</v>
      </c>
      <c r="K117" s="318">
        <v>3</v>
      </c>
      <c r="L117" s="198">
        <f t="shared" si="30"/>
        <v>2</v>
      </c>
      <c r="M117" s="198">
        <f t="shared" si="31"/>
        <v>7</v>
      </c>
      <c r="N117" s="198">
        <f t="shared" si="32"/>
        <v>3</v>
      </c>
      <c r="O117" s="470"/>
      <c r="P117" s="470"/>
      <c r="Q117" s="470"/>
      <c r="R117" s="470"/>
      <c r="S117" s="470"/>
      <c r="AP117" s="86"/>
      <c r="AQ117" s="86"/>
      <c r="AR117" s="86"/>
      <c r="AS117" s="87" t="s">
        <v>357</v>
      </c>
      <c r="AT117" s="88" t="s">
        <v>364</v>
      </c>
      <c r="AU117" s="85"/>
      <c r="AV117" s="85"/>
      <c r="AW117" s="85"/>
      <c r="AX117" s="85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  <c r="FS117" s="86"/>
      <c r="FT117" s="86"/>
      <c r="FU117" s="86"/>
      <c r="FV117" s="86"/>
      <c r="FW117" s="86"/>
      <c r="FX117" s="86"/>
      <c r="FY117" s="86"/>
      <c r="FZ117" s="86"/>
      <c r="GA117" s="86"/>
      <c r="GB117" s="86"/>
      <c r="GC117" s="86"/>
      <c r="GD117" s="86"/>
      <c r="GE117" s="86"/>
      <c r="GF117" s="86"/>
      <c r="GG117" s="86"/>
      <c r="GH117" s="86"/>
      <c r="GI117" s="86"/>
      <c r="GJ117" s="86"/>
      <c r="GK117" s="86"/>
      <c r="GL117" s="86"/>
      <c r="GM117" s="86"/>
      <c r="GN117" s="86"/>
      <c r="GO117" s="86"/>
      <c r="GP117" s="86"/>
      <c r="GQ117" s="86"/>
      <c r="GR117" s="86"/>
      <c r="GS117" s="86"/>
      <c r="GT117" s="86"/>
      <c r="GU117" s="86"/>
      <c r="GV117" s="86"/>
      <c r="GW117" s="86"/>
      <c r="GX117" s="86"/>
      <c r="GY117" s="86"/>
      <c r="GZ117" s="86"/>
      <c r="HA117" s="86"/>
      <c r="HB117" s="86"/>
      <c r="HC117" s="86"/>
      <c r="HD117" s="86"/>
      <c r="HE117" s="86"/>
      <c r="HF117" s="86"/>
      <c r="HG117" s="86"/>
      <c r="HH117" s="86"/>
      <c r="HI117" s="86"/>
      <c r="HJ117" s="86"/>
      <c r="HK117" s="86"/>
      <c r="HL117" s="86"/>
      <c r="HM117" s="86"/>
      <c r="HN117" s="86"/>
      <c r="HO117" s="86"/>
      <c r="HP117" s="86"/>
      <c r="HQ117" s="86"/>
      <c r="HR117" s="86"/>
      <c r="HS117" s="86"/>
      <c r="HT117" s="86"/>
      <c r="HU117" s="86"/>
      <c r="HV117" s="86"/>
      <c r="HW117" s="86"/>
      <c r="HX117" s="86"/>
      <c r="HY117" s="86"/>
      <c r="HZ117" s="86"/>
      <c r="IA117" s="86"/>
      <c r="IB117" s="86"/>
      <c r="IC117" s="86"/>
      <c r="ID117" s="86"/>
      <c r="IE117" s="86"/>
      <c r="IF117" s="86"/>
      <c r="IG117" s="86"/>
      <c r="IH117" s="86"/>
      <c r="II117" s="86"/>
      <c r="IJ117" s="86"/>
      <c r="IK117" s="86"/>
      <c r="IL117" s="86"/>
      <c r="IM117" s="86"/>
      <c r="IN117" s="86"/>
      <c r="IO117" s="86"/>
      <c r="IP117" s="86"/>
      <c r="IQ117" s="86"/>
      <c r="IR117" s="86"/>
      <c r="IS117" s="86"/>
      <c r="IT117" s="86"/>
      <c r="IU117" s="86"/>
      <c r="IV117" s="86"/>
      <c r="IW117" s="86"/>
      <c r="IX117" s="86"/>
      <c r="IY117" s="86"/>
      <c r="IZ117" s="86"/>
      <c r="JA117" s="86"/>
      <c r="JB117" s="86"/>
      <c r="JC117" s="86"/>
      <c r="JD117" s="86"/>
      <c r="JE117" s="86"/>
      <c r="JF117" s="86"/>
      <c r="JG117" s="86"/>
      <c r="JH117" s="86"/>
      <c r="JI117" s="86"/>
      <c r="JJ117" s="86"/>
      <c r="JK117" s="86"/>
      <c r="JL117" s="86"/>
      <c r="JM117" s="86"/>
      <c r="JN117" s="86"/>
      <c r="JO117" s="86"/>
      <c r="JP117" s="86"/>
      <c r="JQ117" s="86"/>
      <c r="JR117" s="86"/>
      <c r="JS117" s="86"/>
      <c r="JT117" s="86"/>
      <c r="JU117" s="86"/>
      <c r="JV117" s="86"/>
      <c r="JW117" s="86"/>
      <c r="JX117" s="86"/>
      <c r="JY117" s="86"/>
      <c r="JZ117" s="86"/>
      <c r="KA117" s="86"/>
      <c r="KB117" s="86"/>
      <c r="KC117" s="86"/>
      <c r="KD117" s="86"/>
      <c r="KE117" s="86"/>
      <c r="KF117" s="86"/>
      <c r="KG117" s="86"/>
      <c r="KH117" s="86"/>
      <c r="KI117" s="86"/>
      <c r="KJ117" s="86"/>
      <c r="KK117" s="86"/>
      <c r="KL117" s="86"/>
      <c r="KM117" s="86"/>
      <c r="KN117" s="86"/>
      <c r="KO117" s="86"/>
      <c r="KP117" s="86"/>
      <c r="KQ117" s="86"/>
      <c r="KR117" s="86"/>
      <c r="KS117" s="86"/>
      <c r="KT117" s="86"/>
      <c r="KU117" s="86"/>
      <c r="KV117" s="86"/>
      <c r="KW117" s="86"/>
      <c r="KX117" s="86"/>
      <c r="KY117" s="86"/>
      <c r="KZ117" s="86"/>
      <c r="LA117" s="86"/>
      <c r="LB117" s="86"/>
      <c r="LC117" s="86"/>
      <c r="LD117" s="86"/>
      <c r="LE117" s="86"/>
      <c r="LF117" s="86"/>
      <c r="LG117" s="86"/>
      <c r="LH117" s="86"/>
      <c r="LI117" s="86"/>
      <c r="LJ117" s="86"/>
      <c r="LK117" s="86"/>
      <c r="LL117" s="86"/>
      <c r="LM117" s="86"/>
      <c r="LN117" s="86"/>
      <c r="LO117" s="86"/>
      <c r="LP117" s="86"/>
      <c r="LQ117" s="86"/>
      <c r="LR117" s="86"/>
      <c r="LS117" s="86"/>
      <c r="LT117" s="86"/>
      <c r="LU117" s="86"/>
      <c r="LV117" s="86"/>
      <c r="LW117" s="86"/>
      <c r="LX117" s="86"/>
      <c r="LY117" s="86"/>
      <c r="LZ117" s="86"/>
      <c r="MA117" s="86"/>
      <c r="MB117" s="86"/>
      <c r="MC117" s="86"/>
      <c r="MD117" s="86"/>
      <c r="ME117" s="86"/>
      <c r="MF117" s="86"/>
      <c r="MG117" s="86"/>
      <c r="MH117" s="86"/>
      <c r="MI117" s="86"/>
      <c r="MJ117" s="86"/>
      <c r="MK117" s="86"/>
      <c r="ML117" s="86"/>
      <c r="MM117" s="86"/>
      <c r="MN117" s="86"/>
      <c r="MO117" s="86"/>
      <c r="MP117" s="86"/>
      <c r="MQ117" s="86"/>
      <c r="MR117" s="86"/>
      <c r="MS117" s="86"/>
      <c r="MT117" s="86"/>
      <c r="MU117" s="86"/>
      <c r="MV117" s="86"/>
      <c r="MW117" s="86"/>
      <c r="MX117" s="86"/>
      <c r="MY117" s="86"/>
      <c r="MZ117" s="86"/>
      <c r="NA117" s="86"/>
      <c r="NB117" s="86"/>
      <c r="NC117" s="86"/>
      <c r="ND117" s="86"/>
      <c r="NE117" s="86"/>
      <c r="NF117" s="86"/>
      <c r="NG117" s="86"/>
      <c r="NH117" s="86"/>
      <c r="NI117" s="86"/>
      <c r="NJ117" s="86"/>
    </row>
    <row r="118" spans="1:374" ht="15" customHeight="1">
      <c r="A118" s="480"/>
      <c r="B118" s="221" t="s">
        <v>23</v>
      </c>
      <c r="C118" s="71"/>
      <c r="D118" s="71"/>
      <c r="E118" s="71"/>
      <c r="F118" s="72">
        <v>5</v>
      </c>
      <c r="G118" s="72">
        <v>1</v>
      </c>
      <c r="H118" s="72"/>
      <c r="I118" s="73"/>
      <c r="J118" s="244">
        <v>8</v>
      </c>
      <c r="K118" s="318">
        <v>4</v>
      </c>
      <c r="L118" s="198">
        <f t="shared" si="30"/>
        <v>5</v>
      </c>
      <c r="M118" s="198">
        <f t="shared" si="31"/>
        <v>9</v>
      </c>
      <c r="N118" s="198">
        <f t="shared" si="32"/>
        <v>4</v>
      </c>
      <c r="O118" s="470"/>
      <c r="P118" s="470"/>
      <c r="Q118" s="470"/>
      <c r="R118" s="470"/>
      <c r="S118" s="470"/>
      <c r="AP118" s="86"/>
      <c r="AQ118" s="86"/>
      <c r="AR118" s="86"/>
      <c r="AS118" s="87" t="s">
        <v>357</v>
      </c>
      <c r="AT118" s="88" t="s">
        <v>365</v>
      </c>
      <c r="AU118" s="85"/>
      <c r="AV118" s="85"/>
      <c r="AW118" s="85"/>
      <c r="AX118" s="85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6"/>
      <c r="GL118" s="86"/>
      <c r="GM118" s="86"/>
      <c r="GN118" s="86"/>
      <c r="GO118" s="86"/>
      <c r="GP118" s="86"/>
      <c r="GQ118" s="86"/>
      <c r="GR118" s="86"/>
      <c r="GS118" s="86"/>
      <c r="GT118" s="86"/>
      <c r="GU118" s="86"/>
      <c r="GV118" s="86"/>
      <c r="GW118" s="86"/>
      <c r="GX118" s="86"/>
      <c r="GY118" s="86"/>
      <c r="GZ118" s="86"/>
      <c r="HA118" s="86"/>
      <c r="HB118" s="86"/>
      <c r="HC118" s="86"/>
      <c r="HD118" s="86"/>
      <c r="HE118" s="86"/>
      <c r="HF118" s="86"/>
      <c r="HG118" s="86"/>
      <c r="HH118" s="86"/>
      <c r="HI118" s="86"/>
      <c r="HJ118" s="86"/>
      <c r="HK118" s="86"/>
      <c r="HL118" s="86"/>
      <c r="HM118" s="86"/>
      <c r="HN118" s="86"/>
      <c r="HO118" s="86"/>
      <c r="HP118" s="86"/>
      <c r="HQ118" s="86"/>
      <c r="HR118" s="86"/>
      <c r="HS118" s="86"/>
      <c r="HT118" s="86"/>
      <c r="HU118" s="86"/>
      <c r="HV118" s="86"/>
      <c r="HW118" s="86"/>
      <c r="HX118" s="86"/>
      <c r="HY118" s="86"/>
      <c r="HZ118" s="86"/>
      <c r="IA118" s="86"/>
      <c r="IB118" s="86"/>
      <c r="IC118" s="86"/>
      <c r="ID118" s="86"/>
      <c r="IE118" s="86"/>
      <c r="IF118" s="86"/>
      <c r="IG118" s="86"/>
      <c r="IH118" s="86"/>
      <c r="II118" s="86"/>
      <c r="IJ118" s="86"/>
      <c r="IK118" s="86"/>
      <c r="IL118" s="86"/>
      <c r="IM118" s="86"/>
      <c r="IN118" s="86"/>
      <c r="IO118" s="86"/>
      <c r="IP118" s="86"/>
      <c r="IQ118" s="86"/>
      <c r="IR118" s="86"/>
      <c r="IS118" s="86"/>
      <c r="IT118" s="86"/>
      <c r="IU118" s="86"/>
      <c r="IV118" s="86"/>
      <c r="IW118" s="86"/>
      <c r="IX118" s="86"/>
      <c r="IY118" s="86"/>
      <c r="IZ118" s="86"/>
      <c r="JA118" s="86"/>
      <c r="JB118" s="86"/>
      <c r="JC118" s="86"/>
      <c r="JD118" s="86"/>
      <c r="JE118" s="86"/>
      <c r="JF118" s="86"/>
      <c r="JG118" s="86"/>
      <c r="JH118" s="86"/>
      <c r="JI118" s="86"/>
      <c r="JJ118" s="86"/>
      <c r="JK118" s="86"/>
      <c r="JL118" s="86"/>
      <c r="JM118" s="86"/>
      <c r="JN118" s="86"/>
      <c r="JO118" s="86"/>
      <c r="JP118" s="86"/>
      <c r="JQ118" s="86"/>
      <c r="JR118" s="86"/>
      <c r="JS118" s="86"/>
      <c r="JT118" s="86"/>
      <c r="JU118" s="86"/>
      <c r="JV118" s="86"/>
      <c r="JW118" s="86"/>
      <c r="JX118" s="86"/>
      <c r="JY118" s="86"/>
      <c r="JZ118" s="86"/>
      <c r="KA118" s="86"/>
      <c r="KB118" s="86"/>
      <c r="KC118" s="86"/>
      <c r="KD118" s="86"/>
      <c r="KE118" s="86"/>
      <c r="KF118" s="86"/>
      <c r="KG118" s="86"/>
      <c r="KH118" s="86"/>
      <c r="KI118" s="86"/>
      <c r="KJ118" s="86"/>
      <c r="KK118" s="86"/>
      <c r="KL118" s="86"/>
      <c r="KM118" s="86"/>
      <c r="KN118" s="86"/>
      <c r="KO118" s="86"/>
      <c r="KP118" s="86"/>
      <c r="KQ118" s="86"/>
      <c r="KR118" s="86"/>
      <c r="KS118" s="86"/>
      <c r="KT118" s="86"/>
      <c r="KU118" s="86"/>
      <c r="KV118" s="86"/>
      <c r="KW118" s="86"/>
      <c r="KX118" s="86"/>
      <c r="KY118" s="86"/>
      <c r="KZ118" s="86"/>
      <c r="LA118" s="86"/>
      <c r="LB118" s="86"/>
      <c r="LC118" s="86"/>
      <c r="LD118" s="86"/>
      <c r="LE118" s="86"/>
      <c r="LF118" s="86"/>
      <c r="LG118" s="86"/>
      <c r="LH118" s="86"/>
      <c r="LI118" s="86"/>
      <c r="LJ118" s="86"/>
      <c r="LK118" s="86"/>
      <c r="LL118" s="86"/>
      <c r="LM118" s="86"/>
      <c r="LN118" s="86"/>
      <c r="LO118" s="86"/>
      <c r="LP118" s="86"/>
      <c r="LQ118" s="86"/>
      <c r="LR118" s="86"/>
      <c r="LS118" s="86"/>
      <c r="LT118" s="86"/>
      <c r="LU118" s="86"/>
      <c r="LV118" s="86"/>
      <c r="LW118" s="86"/>
      <c r="LX118" s="86"/>
      <c r="LY118" s="86"/>
      <c r="LZ118" s="86"/>
      <c r="MA118" s="86"/>
      <c r="MB118" s="86"/>
      <c r="MC118" s="86"/>
      <c r="MD118" s="86"/>
      <c r="ME118" s="86"/>
      <c r="MF118" s="86"/>
      <c r="MG118" s="86"/>
      <c r="MH118" s="86"/>
      <c r="MI118" s="86"/>
      <c r="MJ118" s="86"/>
      <c r="MK118" s="86"/>
      <c r="ML118" s="86"/>
      <c r="MM118" s="86"/>
      <c r="MN118" s="86"/>
      <c r="MO118" s="86"/>
      <c r="MP118" s="86"/>
      <c r="MQ118" s="86"/>
      <c r="MR118" s="86"/>
      <c r="MS118" s="86"/>
      <c r="MT118" s="86"/>
      <c r="MU118" s="86"/>
      <c r="MV118" s="86"/>
      <c r="MW118" s="86"/>
      <c r="MX118" s="86"/>
      <c r="MY118" s="86"/>
      <c r="MZ118" s="86"/>
      <c r="NA118" s="86"/>
      <c r="NB118" s="86"/>
      <c r="NC118" s="86"/>
      <c r="ND118" s="86"/>
      <c r="NE118" s="86"/>
      <c r="NF118" s="86"/>
      <c r="NG118" s="86"/>
      <c r="NH118" s="86"/>
      <c r="NI118" s="86"/>
      <c r="NJ118" s="86"/>
    </row>
    <row r="119" spans="1:374" ht="15" customHeight="1">
      <c r="A119" s="480" t="s">
        <v>69</v>
      </c>
      <c r="B119" s="221" t="s">
        <v>22</v>
      </c>
      <c r="C119" s="71"/>
      <c r="D119" s="71"/>
      <c r="E119" s="71"/>
      <c r="F119" s="72"/>
      <c r="G119" s="72"/>
      <c r="H119" s="72"/>
      <c r="I119" s="73"/>
      <c r="J119" s="244"/>
      <c r="K119" s="73">
        <v>1</v>
      </c>
      <c r="L119" s="198">
        <f t="shared" si="30"/>
        <v>0</v>
      </c>
      <c r="M119" s="198">
        <f t="shared" si="31"/>
        <v>0</v>
      </c>
      <c r="N119" s="198">
        <f t="shared" si="32"/>
        <v>1</v>
      </c>
      <c r="O119" s="470"/>
      <c r="P119" s="470"/>
      <c r="Q119" s="470"/>
      <c r="R119" s="470"/>
      <c r="S119" s="470"/>
      <c r="AP119" s="86"/>
      <c r="AQ119" s="86"/>
      <c r="AS119" s="87" t="s">
        <v>357</v>
      </c>
      <c r="AT119" s="88" t="s">
        <v>366</v>
      </c>
      <c r="AU119" s="85"/>
      <c r="AV119" s="85"/>
      <c r="AW119" s="85"/>
      <c r="AX119" s="85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  <c r="FS119" s="86"/>
      <c r="FT119" s="86"/>
      <c r="FU119" s="86"/>
      <c r="FV119" s="86"/>
      <c r="FW119" s="86"/>
      <c r="FX119" s="86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6"/>
      <c r="GR119" s="86"/>
      <c r="GS119" s="86"/>
      <c r="GT119" s="86"/>
      <c r="GU119" s="86"/>
      <c r="GV119" s="86"/>
      <c r="GW119" s="86"/>
      <c r="GX119" s="86"/>
      <c r="GY119" s="86"/>
      <c r="GZ119" s="86"/>
      <c r="HA119" s="86"/>
      <c r="HB119" s="86"/>
      <c r="HC119" s="86"/>
      <c r="HD119" s="86"/>
      <c r="HE119" s="86"/>
      <c r="HF119" s="86"/>
      <c r="HG119" s="86"/>
      <c r="HH119" s="86"/>
      <c r="HI119" s="86"/>
      <c r="HJ119" s="86"/>
      <c r="HK119" s="86"/>
      <c r="HL119" s="86"/>
      <c r="HM119" s="86"/>
      <c r="HN119" s="86"/>
      <c r="HO119" s="86"/>
      <c r="HP119" s="86"/>
      <c r="HQ119" s="86"/>
      <c r="HR119" s="86"/>
      <c r="HS119" s="86"/>
      <c r="HT119" s="86"/>
      <c r="HU119" s="86"/>
      <c r="HV119" s="86"/>
      <c r="HW119" s="86"/>
      <c r="HX119" s="86"/>
      <c r="HY119" s="86"/>
      <c r="HZ119" s="86"/>
      <c r="IA119" s="86"/>
      <c r="IB119" s="86"/>
      <c r="IC119" s="86"/>
      <c r="ID119" s="86"/>
      <c r="IE119" s="86"/>
      <c r="IF119" s="86"/>
      <c r="IG119" s="86"/>
      <c r="IH119" s="86"/>
      <c r="II119" s="86"/>
      <c r="IJ119" s="86"/>
      <c r="IK119" s="86"/>
      <c r="IL119" s="86"/>
      <c r="IM119" s="86"/>
      <c r="IN119" s="86"/>
      <c r="IO119" s="86"/>
      <c r="IP119" s="86"/>
      <c r="IQ119" s="86"/>
      <c r="IR119" s="86"/>
      <c r="IS119" s="86"/>
      <c r="IT119" s="86"/>
      <c r="IU119" s="86"/>
      <c r="IV119" s="86"/>
      <c r="IW119" s="86"/>
      <c r="IX119" s="86"/>
      <c r="IY119" s="86"/>
      <c r="IZ119" s="86"/>
      <c r="JA119" s="86"/>
      <c r="JB119" s="86"/>
      <c r="JC119" s="86"/>
      <c r="JD119" s="86"/>
      <c r="JE119" s="86"/>
      <c r="JF119" s="86"/>
      <c r="JG119" s="86"/>
      <c r="JH119" s="86"/>
      <c r="JI119" s="86"/>
      <c r="JJ119" s="86"/>
      <c r="JK119" s="86"/>
      <c r="JL119" s="86"/>
      <c r="JM119" s="86"/>
      <c r="JN119" s="86"/>
      <c r="JO119" s="86"/>
      <c r="JP119" s="86"/>
      <c r="JQ119" s="86"/>
      <c r="JR119" s="86"/>
      <c r="JS119" s="86"/>
      <c r="JT119" s="86"/>
      <c r="JU119" s="86"/>
      <c r="JV119" s="86"/>
      <c r="JW119" s="86"/>
      <c r="JX119" s="86"/>
      <c r="JY119" s="86"/>
      <c r="JZ119" s="86"/>
      <c r="KA119" s="86"/>
      <c r="KB119" s="86"/>
      <c r="KC119" s="86"/>
      <c r="KD119" s="86"/>
      <c r="KE119" s="86"/>
      <c r="KF119" s="86"/>
      <c r="KG119" s="86"/>
      <c r="KH119" s="86"/>
      <c r="KI119" s="86"/>
      <c r="KJ119" s="86"/>
      <c r="KK119" s="86"/>
      <c r="KL119" s="86"/>
      <c r="KM119" s="86"/>
      <c r="KN119" s="86"/>
      <c r="KO119" s="86"/>
      <c r="KP119" s="86"/>
      <c r="KQ119" s="86"/>
      <c r="KR119" s="86"/>
      <c r="KS119" s="86"/>
      <c r="KT119" s="86"/>
      <c r="KU119" s="86"/>
      <c r="KV119" s="86"/>
      <c r="KW119" s="86"/>
      <c r="KX119" s="86"/>
      <c r="KY119" s="86"/>
      <c r="KZ119" s="86"/>
      <c r="LA119" s="86"/>
      <c r="LB119" s="86"/>
      <c r="LC119" s="86"/>
      <c r="LD119" s="86"/>
      <c r="LE119" s="86"/>
      <c r="LF119" s="86"/>
      <c r="LG119" s="86"/>
      <c r="LH119" s="86"/>
      <c r="LI119" s="86"/>
      <c r="LJ119" s="86"/>
      <c r="LK119" s="86"/>
      <c r="LL119" s="86"/>
      <c r="LM119" s="86"/>
      <c r="LN119" s="86"/>
      <c r="LO119" s="86"/>
      <c r="LP119" s="86"/>
      <c r="LQ119" s="86"/>
      <c r="LR119" s="86"/>
      <c r="LS119" s="86"/>
      <c r="LT119" s="86"/>
      <c r="LU119" s="86"/>
      <c r="LV119" s="86"/>
      <c r="LW119" s="86"/>
      <c r="LX119" s="86"/>
      <c r="LY119" s="86"/>
      <c r="LZ119" s="86"/>
      <c r="MA119" s="86"/>
      <c r="MB119" s="86"/>
      <c r="MC119" s="86"/>
      <c r="MD119" s="86"/>
      <c r="ME119" s="86"/>
      <c r="MF119" s="86"/>
      <c r="MG119" s="86"/>
      <c r="MH119" s="86"/>
      <c r="MI119" s="86"/>
      <c r="MJ119" s="86"/>
      <c r="MK119" s="86"/>
      <c r="ML119" s="86"/>
      <c r="MM119" s="86"/>
      <c r="MN119" s="86"/>
      <c r="MO119" s="86"/>
      <c r="MP119" s="86"/>
      <c r="MQ119" s="86"/>
      <c r="MR119" s="86"/>
      <c r="MS119" s="86"/>
      <c r="MT119" s="86"/>
      <c r="MU119" s="86"/>
      <c r="MV119" s="86"/>
      <c r="MW119" s="86"/>
      <c r="MX119" s="86"/>
      <c r="MY119" s="86"/>
      <c r="MZ119" s="86"/>
      <c r="NA119" s="86"/>
      <c r="NB119" s="86"/>
      <c r="NC119" s="86"/>
      <c r="ND119" s="86"/>
      <c r="NE119" s="86"/>
      <c r="NF119" s="86"/>
      <c r="NG119" s="86"/>
      <c r="NH119" s="86"/>
      <c r="NI119" s="86"/>
      <c r="NJ119" s="86"/>
    </row>
    <row r="120" spans="1:374" ht="15" customHeight="1">
      <c r="A120" s="480"/>
      <c r="B120" s="221" t="s">
        <v>23</v>
      </c>
      <c r="C120" s="71"/>
      <c r="D120" s="71"/>
      <c r="E120" s="71"/>
      <c r="F120" s="72"/>
      <c r="G120" s="72"/>
      <c r="H120" s="72"/>
      <c r="I120" s="73"/>
      <c r="J120" s="244"/>
      <c r="K120" s="73"/>
      <c r="L120" s="198">
        <f t="shared" si="30"/>
        <v>0</v>
      </c>
      <c r="M120" s="198">
        <f t="shared" si="31"/>
        <v>0</v>
      </c>
      <c r="N120" s="198">
        <f t="shared" si="32"/>
        <v>0</v>
      </c>
      <c r="O120" s="470"/>
      <c r="P120" s="470"/>
      <c r="Q120" s="470"/>
      <c r="R120" s="470"/>
      <c r="S120" s="470"/>
      <c r="AP120" s="86"/>
      <c r="AQ120" s="86"/>
      <c r="AS120" s="87" t="s">
        <v>357</v>
      </c>
      <c r="AT120" s="88" t="s">
        <v>367</v>
      </c>
      <c r="AU120" s="85"/>
      <c r="AV120" s="85"/>
      <c r="AW120" s="85"/>
      <c r="AX120" s="85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  <c r="FS120" s="86"/>
      <c r="FT120" s="86"/>
      <c r="FU120" s="86"/>
      <c r="FV120" s="86"/>
      <c r="FW120" s="86"/>
      <c r="FX120" s="86"/>
      <c r="FY120" s="86"/>
      <c r="FZ120" s="86"/>
      <c r="GA120" s="86"/>
      <c r="GB120" s="86"/>
      <c r="GC120" s="86"/>
      <c r="GD120" s="86"/>
      <c r="GE120" s="86"/>
      <c r="GF120" s="86"/>
      <c r="GG120" s="86"/>
      <c r="GH120" s="86"/>
      <c r="GI120" s="86"/>
      <c r="GJ120" s="86"/>
      <c r="GK120" s="86"/>
      <c r="GL120" s="86"/>
      <c r="GM120" s="86"/>
      <c r="GN120" s="86"/>
      <c r="GO120" s="86"/>
      <c r="GP120" s="86"/>
      <c r="GQ120" s="86"/>
      <c r="GR120" s="86"/>
      <c r="GS120" s="86"/>
      <c r="GT120" s="86"/>
      <c r="GU120" s="86"/>
      <c r="GV120" s="86"/>
      <c r="GW120" s="86"/>
      <c r="GX120" s="86"/>
      <c r="GY120" s="86"/>
      <c r="GZ120" s="86"/>
      <c r="HA120" s="86"/>
      <c r="HB120" s="86"/>
      <c r="HC120" s="86"/>
      <c r="HD120" s="86"/>
      <c r="HE120" s="86"/>
      <c r="HF120" s="86"/>
      <c r="HG120" s="86"/>
      <c r="HH120" s="86"/>
      <c r="HI120" s="86"/>
      <c r="HJ120" s="86"/>
      <c r="HK120" s="86"/>
      <c r="HL120" s="86"/>
      <c r="HM120" s="86"/>
      <c r="HN120" s="86"/>
      <c r="HO120" s="86"/>
      <c r="HP120" s="86"/>
      <c r="HQ120" s="86"/>
      <c r="HR120" s="86"/>
      <c r="HS120" s="86"/>
      <c r="HT120" s="86"/>
      <c r="HU120" s="86"/>
      <c r="HV120" s="86"/>
      <c r="HW120" s="86"/>
      <c r="HX120" s="86"/>
      <c r="HY120" s="86"/>
      <c r="HZ120" s="86"/>
      <c r="IA120" s="86"/>
      <c r="IB120" s="86"/>
      <c r="IC120" s="86"/>
      <c r="ID120" s="86"/>
      <c r="IE120" s="86"/>
      <c r="IF120" s="86"/>
      <c r="IG120" s="86"/>
      <c r="IH120" s="86"/>
      <c r="II120" s="86"/>
      <c r="IJ120" s="86"/>
      <c r="IK120" s="86"/>
      <c r="IL120" s="86"/>
      <c r="IM120" s="86"/>
      <c r="IN120" s="86"/>
      <c r="IO120" s="86"/>
      <c r="IP120" s="86"/>
      <c r="IQ120" s="86"/>
      <c r="IR120" s="86"/>
      <c r="IS120" s="86"/>
      <c r="IT120" s="86"/>
      <c r="IU120" s="86"/>
      <c r="IV120" s="86"/>
      <c r="IW120" s="86"/>
      <c r="IX120" s="86"/>
      <c r="IY120" s="86"/>
      <c r="IZ120" s="86"/>
      <c r="JA120" s="86"/>
      <c r="JB120" s="86"/>
      <c r="JC120" s="86"/>
      <c r="JD120" s="86"/>
      <c r="JE120" s="86"/>
      <c r="JF120" s="86"/>
      <c r="JG120" s="86"/>
      <c r="JH120" s="86"/>
      <c r="JI120" s="86"/>
      <c r="JJ120" s="86"/>
      <c r="JK120" s="86"/>
      <c r="JL120" s="86"/>
      <c r="JM120" s="86"/>
      <c r="JN120" s="86"/>
      <c r="JO120" s="86"/>
      <c r="JP120" s="86"/>
      <c r="JQ120" s="86"/>
      <c r="JR120" s="86"/>
      <c r="JS120" s="86"/>
      <c r="JT120" s="86"/>
      <c r="JU120" s="86"/>
      <c r="JV120" s="86"/>
      <c r="JW120" s="86"/>
      <c r="JX120" s="86"/>
      <c r="JY120" s="86"/>
      <c r="JZ120" s="86"/>
      <c r="KA120" s="86"/>
      <c r="KB120" s="86"/>
      <c r="KC120" s="86"/>
      <c r="KD120" s="86"/>
      <c r="KE120" s="86"/>
      <c r="KF120" s="86"/>
      <c r="KG120" s="86"/>
      <c r="KH120" s="86"/>
      <c r="KI120" s="86"/>
      <c r="KJ120" s="86"/>
      <c r="KK120" s="86"/>
      <c r="KL120" s="86"/>
      <c r="KM120" s="86"/>
      <c r="KN120" s="86"/>
      <c r="KO120" s="86"/>
      <c r="KP120" s="86"/>
      <c r="KQ120" s="86"/>
      <c r="KR120" s="86"/>
      <c r="KS120" s="86"/>
      <c r="KT120" s="86"/>
      <c r="KU120" s="86"/>
      <c r="KV120" s="86"/>
      <c r="KW120" s="86"/>
      <c r="KX120" s="86"/>
      <c r="KY120" s="86"/>
      <c r="KZ120" s="86"/>
      <c r="LA120" s="86"/>
      <c r="LB120" s="86"/>
      <c r="LC120" s="86"/>
      <c r="LD120" s="86"/>
      <c r="LE120" s="86"/>
      <c r="LF120" s="86"/>
      <c r="LG120" s="86"/>
      <c r="LH120" s="86"/>
      <c r="LI120" s="86"/>
      <c r="LJ120" s="86"/>
      <c r="LK120" s="86"/>
      <c r="LL120" s="86"/>
      <c r="LM120" s="86"/>
      <c r="LN120" s="86"/>
      <c r="LO120" s="86"/>
      <c r="LP120" s="86"/>
      <c r="LQ120" s="86"/>
      <c r="LR120" s="86"/>
      <c r="LS120" s="86"/>
      <c r="LT120" s="86"/>
      <c r="LU120" s="86"/>
      <c r="LV120" s="86"/>
      <c r="LW120" s="86"/>
      <c r="LX120" s="86"/>
      <c r="LY120" s="86"/>
      <c r="LZ120" s="86"/>
      <c r="MA120" s="86"/>
      <c r="MB120" s="86"/>
      <c r="MC120" s="86"/>
      <c r="MD120" s="86"/>
      <c r="ME120" s="86"/>
      <c r="MF120" s="86"/>
      <c r="MG120" s="86"/>
      <c r="MH120" s="86"/>
      <c r="MI120" s="86"/>
      <c r="MJ120" s="86"/>
      <c r="MK120" s="86"/>
      <c r="ML120" s="86"/>
      <c r="MM120" s="86"/>
      <c r="MN120" s="86"/>
      <c r="MO120" s="86"/>
      <c r="MP120" s="86"/>
      <c r="MQ120" s="86"/>
      <c r="MR120" s="86"/>
      <c r="MS120" s="86"/>
      <c r="MT120" s="86"/>
      <c r="MU120" s="86"/>
      <c r="MV120" s="86"/>
      <c r="MW120" s="86"/>
      <c r="MX120" s="86"/>
      <c r="MY120" s="86"/>
      <c r="MZ120" s="86"/>
      <c r="NA120" s="86"/>
      <c r="NB120" s="86"/>
      <c r="NC120" s="86"/>
      <c r="ND120" s="86"/>
      <c r="NE120" s="86"/>
      <c r="NF120" s="86"/>
      <c r="NG120" s="86"/>
      <c r="NH120" s="86"/>
      <c r="NI120" s="86"/>
      <c r="NJ120" s="86"/>
    </row>
    <row r="121" spans="1:374" ht="15" customHeight="1">
      <c r="A121" s="480" t="s">
        <v>70</v>
      </c>
      <c r="B121" s="221" t="s">
        <v>22</v>
      </c>
      <c r="C121" s="71"/>
      <c r="D121" s="71"/>
      <c r="E121" s="71"/>
      <c r="F121" s="72"/>
      <c r="G121" s="72"/>
      <c r="H121" s="72"/>
      <c r="I121" s="73"/>
      <c r="J121" s="244"/>
      <c r="K121" s="73"/>
      <c r="L121" s="198">
        <f t="shared" si="30"/>
        <v>0</v>
      </c>
      <c r="M121" s="198">
        <f t="shared" si="31"/>
        <v>0</v>
      </c>
      <c r="N121" s="198">
        <f t="shared" si="32"/>
        <v>0</v>
      </c>
      <c r="O121" s="470"/>
      <c r="P121" s="470"/>
      <c r="Q121" s="470"/>
      <c r="R121" s="470"/>
      <c r="S121" s="470"/>
      <c r="AP121" s="86"/>
      <c r="AQ121" s="86"/>
      <c r="AS121" s="87" t="s">
        <v>357</v>
      </c>
      <c r="AT121" s="88" t="s">
        <v>368</v>
      </c>
      <c r="AU121" s="85"/>
      <c r="AV121" s="85"/>
      <c r="AW121" s="85"/>
      <c r="AX121" s="85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  <c r="FS121" s="86"/>
      <c r="FT121" s="86"/>
      <c r="FU121" s="86"/>
      <c r="FV121" s="86"/>
      <c r="FW121" s="86"/>
      <c r="FX121" s="86"/>
      <c r="FY121" s="86"/>
      <c r="FZ121" s="86"/>
      <c r="GA121" s="86"/>
      <c r="GB121" s="86"/>
      <c r="GC121" s="86"/>
      <c r="GD121" s="86"/>
      <c r="GE121" s="86"/>
      <c r="GF121" s="86"/>
      <c r="GG121" s="86"/>
      <c r="GH121" s="86"/>
      <c r="GI121" s="86"/>
      <c r="GJ121" s="86"/>
      <c r="GK121" s="86"/>
      <c r="GL121" s="86"/>
      <c r="GM121" s="86"/>
      <c r="GN121" s="86"/>
      <c r="GO121" s="86"/>
      <c r="GP121" s="86"/>
      <c r="GQ121" s="86"/>
      <c r="GR121" s="86"/>
      <c r="GS121" s="86"/>
      <c r="GT121" s="86"/>
      <c r="GU121" s="86"/>
      <c r="GV121" s="86"/>
      <c r="GW121" s="86"/>
      <c r="GX121" s="86"/>
      <c r="GY121" s="86"/>
      <c r="GZ121" s="86"/>
      <c r="HA121" s="86"/>
      <c r="HB121" s="86"/>
      <c r="HC121" s="86"/>
      <c r="HD121" s="86"/>
      <c r="HE121" s="86"/>
      <c r="HF121" s="86"/>
      <c r="HG121" s="86"/>
      <c r="HH121" s="86"/>
      <c r="HI121" s="86"/>
      <c r="HJ121" s="86"/>
      <c r="HK121" s="86"/>
      <c r="HL121" s="86"/>
      <c r="HM121" s="86"/>
      <c r="HN121" s="86"/>
      <c r="HO121" s="86"/>
      <c r="HP121" s="86"/>
      <c r="HQ121" s="86"/>
      <c r="HR121" s="86"/>
      <c r="HS121" s="86"/>
      <c r="HT121" s="86"/>
      <c r="HU121" s="86"/>
      <c r="HV121" s="86"/>
      <c r="HW121" s="86"/>
      <c r="HX121" s="86"/>
      <c r="HY121" s="86"/>
      <c r="HZ121" s="86"/>
      <c r="IA121" s="86"/>
      <c r="IB121" s="86"/>
      <c r="IC121" s="86"/>
      <c r="ID121" s="86"/>
      <c r="IE121" s="86"/>
      <c r="IF121" s="86"/>
      <c r="IG121" s="86"/>
      <c r="IH121" s="86"/>
      <c r="II121" s="86"/>
      <c r="IJ121" s="86"/>
      <c r="IK121" s="86"/>
      <c r="IL121" s="86"/>
      <c r="IM121" s="86"/>
      <c r="IN121" s="86"/>
      <c r="IO121" s="86"/>
      <c r="IP121" s="86"/>
      <c r="IQ121" s="86"/>
      <c r="IR121" s="86"/>
      <c r="IS121" s="86"/>
      <c r="IT121" s="86"/>
      <c r="IU121" s="86"/>
      <c r="IV121" s="86"/>
      <c r="IW121" s="86"/>
      <c r="IX121" s="86"/>
      <c r="IY121" s="86"/>
      <c r="IZ121" s="86"/>
      <c r="JA121" s="86"/>
      <c r="JB121" s="86"/>
      <c r="JC121" s="86"/>
      <c r="JD121" s="86"/>
      <c r="JE121" s="86"/>
      <c r="JF121" s="86"/>
      <c r="JG121" s="86"/>
      <c r="JH121" s="86"/>
      <c r="JI121" s="86"/>
      <c r="JJ121" s="86"/>
      <c r="JK121" s="86"/>
      <c r="JL121" s="86"/>
      <c r="JM121" s="86"/>
      <c r="JN121" s="86"/>
      <c r="JO121" s="86"/>
      <c r="JP121" s="86"/>
      <c r="JQ121" s="86"/>
      <c r="JR121" s="86"/>
      <c r="JS121" s="86"/>
      <c r="JT121" s="86"/>
      <c r="JU121" s="86"/>
      <c r="JV121" s="86"/>
      <c r="JW121" s="86"/>
      <c r="JX121" s="86"/>
      <c r="JY121" s="86"/>
      <c r="JZ121" s="86"/>
      <c r="KA121" s="86"/>
      <c r="KB121" s="86"/>
      <c r="KC121" s="86"/>
      <c r="KD121" s="86"/>
      <c r="KE121" s="86"/>
      <c r="KF121" s="86"/>
      <c r="KG121" s="86"/>
      <c r="KH121" s="86"/>
      <c r="KI121" s="86"/>
      <c r="KJ121" s="86"/>
      <c r="KK121" s="86"/>
      <c r="KL121" s="86"/>
      <c r="KM121" s="86"/>
      <c r="KN121" s="86"/>
      <c r="KO121" s="86"/>
      <c r="KP121" s="86"/>
      <c r="KQ121" s="86"/>
      <c r="KR121" s="86"/>
      <c r="KS121" s="86"/>
      <c r="KT121" s="86"/>
      <c r="KU121" s="86"/>
      <c r="KV121" s="86"/>
      <c r="KW121" s="86"/>
      <c r="KX121" s="86"/>
      <c r="KY121" s="86"/>
      <c r="KZ121" s="86"/>
      <c r="LA121" s="86"/>
      <c r="LB121" s="86"/>
      <c r="LC121" s="86"/>
      <c r="LD121" s="86"/>
      <c r="LE121" s="86"/>
      <c r="LF121" s="86"/>
      <c r="LG121" s="86"/>
      <c r="LH121" s="86"/>
      <c r="LI121" s="86"/>
      <c r="LJ121" s="86"/>
      <c r="LK121" s="86"/>
      <c r="LL121" s="86"/>
      <c r="LM121" s="86"/>
      <c r="LN121" s="86"/>
      <c r="LO121" s="86"/>
      <c r="LP121" s="86"/>
      <c r="LQ121" s="86"/>
      <c r="LR121" s="86"/>
      <c r="LS121" s="86"/>
      <c r="LT121" s="86"/>
      <c r="LU121" s="86"/>
      <c r="LV121" s="86"/>
      <c r="LW121" s="86"/>
      <c r="LX121" s="86"/>
      <c r="LY121" s="86"/>
      <c r="LZ121" s="86"/>
      <c r="MA121" s="86"/>
      <c r="MB121" s="86"/>
      <c r="MC121" s="86"/>
      <c r="MD121" s="86"/>
      <c r="ME121" s="86"/>
      <c r="MF121" s="86"/>
      <c r="MG121" s="86"/>
      <c r="MH121" s="86"/>
      <c r="MI121" s="86"/>
      <c r="MJ121" s="86"/>
      <c r="MK121" s="86"/>
      <c r="ML121" s="86"/>
      <c r="MM121" s="86"/>
      <c r="MN121" s="86"/>
      <c r="MO121" s="86"/>
      <c r="MP121" s="86"/>
      <c r="MQ121" s="86"/>
      <c r="MR121" s="86"/>
      <c r="MS121" s="86"/>
      <c r="MT121" s="86"/>
      <c r="MU121" s="86"/>
      <c r="MV121" s="86"/>
      <c r="MW121" s="86"/>
      <c r="MX121" s="86"/>
      <c r="MY121" s="86"/>
      <c r="MZ121" s="86"/>
      <c r="NA121" s="86"/>
      <c r="NB121" s="86"/>
      <c r="NC121" s="86"/>
      <c r="ND121" s="86"/>
      <c r="NE121" s="86"/>
      <c r="NF121" s="86"/>
      <c r="NG121" s="86"/>
      <c r="NH121" s="86"/>
      <c r="NI121" s="86"/>
      <c r="NJ121" s="86"/>
    </row>
    <row r="122" spans="1:374" ht="15" customHeight="1">
      <c r="A122" s="480"/>
      <c r="B122" s="221" t="s">
        <v>23</v>
      </c>
      <c r="C122" s="71"/>
      <c r="D122" s="71"/>
      <c r="E122" s="71"/>
      <c r="F122" s="72"/>
      <c r="G122" s="72"/>
      <c r="H122" s="72"/>
      <c r="I122" s="73"/>
      <c r="J122" s="244"/>
      <c r="K122" s="73"/>
      <c r="L122" s="198">
        <f t="shared" si="30"/>
        <v>0</v>
      </c>
      <c r="M122" s="198">
        <f t="shared" si="31"/>
        <v>0</v>
      </c>
      <c r="N122" s="198">
        <f t="shared" si="32"/>
        <v>0</v>
      </c>
      <c r="O122" s="470"/>
      <c r="P122" s="470"/>
      <c r="Q122" s="470"/>
      <c r="R122" s="470"/>
      <c r="S122" s="470"/>
      <c r="AS122" s="87" t="s">
        <v>357</v>
      </c>
      <c r="AT122" s="88" t="s">
        <v>369</v>
      </c>
      <c r="AU122" s="85"/>
      <c r="AV122" s="85"/>
      <c r="AW122" s="85"/>
      <c r="AX122" s="85"/>
    </row>
    <row r="123" spans="1:374" ht="15" customHeight="1">
      <c r="A123" s="480" t="s">
        <v>71</v>
      </c>
      <c r="B123" s="221" t="s">
        <v>22</v>
      </c>
      <c r="C123" s="71"/>
      <c r="D123" s="71"/>
      <c r="E123" s="71"/>
      <c r="F123" s="72"/>
      <c r="G123" s="72"/>
      <c r="H123" s="72"/>
      <c r="I123" s="73"/>
      <c r="J123" s="244"/>
      <c r="K123" s="73">
        <v>3</v>
      </c>
      <c r="L123" s="198">
        <f t="shared" si="30"/>
        <v>0</v>
      </c>
      <c r="M123" s="198">
        <f t="shared" si="31"/>
        <v>0</v>
      </c>
      <c r="N123" s="198">
        <f t="shared" si="32"/>
        <v>3</v>
      </c>
      <c r="O123" s="470"/>
      <c r="P123" s="470"/>
      <c r="Q123" s="470"/>
      <c r="R123" s="470"/>
      <c r="S123" s="470"/>
      <c r="AS123" s="87" t="s">
        <v>357</v>
      </c>
      <c r="AT123" s="88" t="s">
        <v>370</v>
      </c>
      <c r="AU123" s="85"/>
      <c r="AV123" s="85"/>
      <c r="AW123" s="85"/>
      <c r="AX123" s="85"/>
    </row>
    <row r="124" spans="1:374" ht="15" customHeight="1">
      <c r="A124" s="480"/>
      <c r="B124" s="221" t="s">
        <v>23</v>
      </c>
      <c r="C124" s="71"/>
      <c r="D124" s="71"/>
      <c r="E124" s="71"/>
      <c r="F124" s="72"/>
      <c r="G124" s="72"/>
      <c r="H124" s="72"/>
      <c r="I124" s="73"/>
      <c r="J124" s="244"/>
      <c r="K124" s="73">
        <v>1</v>
      </c>
      <c r="L124" s="198">
        <f t="shared" si="30"/>
        <v>0</v>
      </c>
      <c r="M124" s="198">
        <f t="shared" si="31"/>
        <v>0</v>
      </c>
      <c r="N124" s="198">
        <f t="shared" si="32"/>
        <v>1</v>
      </c>
      <c r="O124" s="470"/>
      <c r="P124" s="470"/>
      <c r="Q124" s="470"/>
      <c r="R124" s="470"/>
      <c r="S124" s="470"/>
      <c r="AS124" s="87" t="s">
        <v>357</v>
      </c>
      <c r="AT124" s="88" t="s">
        <v>371</v>
      </c>
      <c r="AU124" s="85"/>
      <c r="AV124" s="85"/>
      <c r="AW124" s="85"/>
      <c r="AX124" s="85"/>
    </row>
    <row r="125" spans="1:374" ht="15" customHeight="1">
      <c r="A125" s="480" t="s">
        <v>72</v>
      </c>
      <c r="B125" s="221" t="s">
        <v>22</v>
      </c>
      <c r="C125" s="71"/>
      <c r="D125" s="71"/>
      <c r="E125" s="71"/>
      <c r="F125" s="72"/>
      <c r="G125" s="72"/>
      <c r="H125" s="72"/>
      <c r="I125" s="73"/>
      <c r="J125" s="244"/>
      <c r="K125" s="73">
        <v>1</v>
      </c>
      <c r="L125" s="198">
        <f t="shared" si="30"/>
        <v>0</v>
      </c>
      <c r="M125" s="198">
        <f t="shared" si="31"/>
        <v>0</v>
      </c>
      <c r="N125" s="198">
        <f t="shared" si="32"/>
        <v>1</v>
      </c>
      <c r="O125" s="470"/>
      <c r="P125" s="470"/>
      <c r="Q125" s="470"/>
      <c r="R125" s="470"/>
      <c r="S125" s="470"/>
      <c r="AS125" s="87" t="s">
        <v>357</v>
      </c>
      <c r="AT125" s="88" t="s">
        <v>372</v>
      </c>
      <c r="AU125" s="85"/>
      <c r="AV125" s="85"/>
      <c r="AW125" s="85"/>
      <c r="AX125" s="85"/>
    </row>
    <row r="126" spans="1:374" ht="15" customHeight="1">
      <c r="A126" s="480"/>
      <c r="B126" s="221" t="s">
        <v>23</v>
      </c>
      <c r="C126" s="71"/>
      <c r="D126" s="71"/>
      <c r="E126" s="71"/>
      <c r="F126" s="72"/>
      <c r="G126" s="323">
        <v>2</v>
      </c>
      <c r="H126" s="72"/>
      <c r="I126" s="73"/>
      <c r="J126" s="244"/>
      <c r="K126" s="73"/>
      <c r="L126" s="198">
        <f t="shared" si="30"/>
        <v>0</v>
      </c>
      <c r="M126" s="198">
        <f t="shared" si="31"/>
        <v>2</v>
      </c>
      <c r="N126" s="198">
        <f t="shared" si="32"/>
        <v>0</v>
      </c>
      <c r="O126" s="470"/>
      <c r="P126" s="470"/>
      <c r="Q126" s="470"/>
      <c r="R126" s="470"/>
      <c r="S126" s="470"/>
      <c r="AS126" s="87" t="s">
        <v>357</v>
      </c>
      <c r="AT126" s="88" t="s">
        <v>373</v>
      </c>
      <c r="AU126" s="85"/>
      <c r="AV126" s="85"/>
      <c r="AW126" s="85"/>
      <c r="AX126" s="85"/>
    </row>
    <row r="127" spans="1:374" ht="15" customHeight="1">
      <c r="A127" s="612" t="s">
        <v>198</v>
      </c>
      <c r="B127" s="221" t="s">
        <v>22</v>
      </c>
      <c r="C127" s="71"/>
      <c r="D127" s="71"/>
      <c r="E127" s="71"/>
      <c r="F127" s="72"/>
      <c r="G127" s="72"/>
      <c r="H127" s="72"/>
      <c r="I127" s="73"/>
      <c r="J127" s="244"/>
      <c r="K127" s="73"/>
      <c r="L127" s="198">
        <f t="shared" si="30"/>
        <v>0</v>
      </c>
      <c r="M127" s="198">
        <f t="shared" si="31"/>
        <v>0</v>
      </c>
      <c r="N127" s="198">
        <f t="shared" si="32"/>
        <v>0</v>
      </c>
      <c r="O127" s="470"/>
      <c r="P127" s="470"/>
      <c r="Q127" s="470"/>
      <c r="R127" s="470"/>
      <c r="S127" s="470"/>
      <c r="AS127" s="87" t="s">
        <v>357</v>
      </c>
      <c r="AT127" s="88" t="s">
        <v>374</v>
      </c>
      <c r="AU127" s="85"/>
      <c r="AV127" s="85"/>
      <c r="AW127" s="85"/>
      <c r="AX127" s="85"/>
    </row>
    <row r="128" spans="1:374" ht="15" customHeight="1">
      <c r="A128" s="480"/>
      <c r="B128" s="221" t="s">
        <v>23</v>
      </c>
      <c r="C128" s="71"/>
      <c r="D128" s="71"/>
      <c r="E128" s="71"/>
      <c r="F128" s="72"/>
      <c r="G128" s="72"/>
      <c r="H128" s="72"/>
      <c r="I128" s="73"/>
      <c r="J128" s="244"/>
      <c r="K128" s="73"/>
      <c r="L128" s="198">
        <f t="shared" si="30"/>
        <v>0</v>
      </c>
      <c r="M128" s="198">
        <f t="shared" si="31"/>
        <v>0</v>
      </c>
      <c r="N128" s="198">
        <f t="shared" si="32"/>
        <v>0</v>
      </c>
      <c r="O128" s="470"/>
      <c r="P128" s="470"/>
      <c r="Q128" s="470"/>
      <c r="R128" s="470"/>
      <c r="S128" s="470"/>
      <c r="AS128" s="87" t="s">
        <v>357</v>
      </c>
      <c r="AT128" s="88" t="s">
        <v>375</v>
      </c>
      <c r="AU128" s="85"/>
      <c r="AV128" s="85"/>
      <c r="AW128" s="85"/>
      <c r="AX128" s="85"/>
    </row>
    <row r="129" spans="1:50" ht="15" customHeight="1">
      <c r="A129" s="478" t="s">
        <v>74</v>
      </c>
      <c r="B129" s="221" t="s">
        <v>22</v>
      </c>
      <c r="C129" s="231"/>
      <c r="D129" s="231"/>
      <c r="E129" s="231"/>
      <c r="F129" s="231"/>
      <c r="G129" s="231"/>
      <c r="H129" s="231"/>
      <c r="I129" s="73"/>
      <c r="J129" s="244"/>
      <c r="K129" s="73">
        <v>1</v>
      </c>
      <c r="L129" s="198">
        <f t="shared" si="30"/>
        <v>0</v>
      </c>
      <c r="M129" s="198">
        <f t="shared" si="31"/>
        <v>0</v>
      </c>
      <c r="N129" s="198">
        <f t="shared" si="32"/>
        <v>1</v>
      </c>
      <c r="O129" s="470"/>
      <c r="P129" s="470"/>
      <c r="Q129" s="470"/>
      <c r="R129" s="470"/>
      <c r="S129" s="470"/>
      <c r="AS129" s="87" t="s">
        <v>357</v>
      </c>
      <c r="AT129" s="88" t="s">
        <v>376</v>
      </c>
      <c r="AU129" s="85"/>
      <c r="AV129" s="85"/>
      <c r="AW129" s="85"/>
      <c r="AX129" s="85"/>
    </row>
    <row r="130" spans="1:50" ht="15" customHeight="1">
      <c r="A130" s="478"/>
      <c r="B130" s="221" t="s">
        <v>23</v>
      </c>
      <c r="C130" s="231"/>
      <c r="D130" s="231"/>
      <c r="E130" s="231"/>
      <c r="F130" s="231"/>
      <c r="G130" s="231"/>
      <c r="H130" s="231"/>
      <c r="I130" s="73"/>
      <c r="J130" s="244"/>
      <c r="K130" s="73">
        <v>1</v>
      </c>
      <c r="L130" s="198">
        <f t="shared" si="30"/>
        <v>0</v>
      </c>
      <c r="M130" s="198">
        <f t="shared" si="31"/>
        <v>0</v>
      </c>
      <c r="N130" s="198">
        <f t="shared" si="32"/>
        <v>1</v>
      </c>
      <c r="O130" s="470"/>
      <c r="P130" s="470"/>
      <c r="Q130" s="470"/>
      <c r="R130" s="470"/>
      <c r="S130" s="470"/>
      <c r="AS130" s="87" t="s">
        <v>357</v>
      </c>
      <c r="AT130" s="88" t="s">
        <v>377</v>
      </c>
      <c r="AU130" s="85"/>
      <c r="AV130" s="85"/>
      <c r="AW130" s="85"/>
      <c r="AX130" s="85"/>
    </row>
    <row r="131" spans="1:50" ht="15" customHeight="1">
      <c r="A131" s="479" t="s">
        <v>75</v>
      </c>
      <c r="B131" s="221" t="s">
        <v>22</v>
      </c>
      <c r="C131" s="231"/>
      <c r="D131" s="231"/>
      <c r="E131" s="231"/>
      <c r="F131" s="231"/>
      <c r="G131" s="231"/>
      <c r="H131" s="231"/>
      <c r="I131" s="73"/>
      <c r="J131" s="244"/>
      <c r="K131" s="73"/>
      <c r="L131" s="198">
        <f t="shared" si="30"/>
        <v>0</v>
      </c>
      <c r="M131" s="198">
        <f t="shared" si="31"/>
        <v>0</v>
      </c>
      <c r="N131" s="198">
        <f t="shared" si="32"/>
        <v>0</v>
      </c>
      <c r="O131" s="470"/>
      <c r="P131" s="470"/>
      <c r="Q131" s="470"/>
      <c r="R131" s="470"/>
      <c r="S131" s="470"/>
      <c r="AS131" s="87" t="s">
        <v>357</v>
      </c>
      <c r="AT131" s="88" t="s">
        <v>378</v>
      </c>
      <c r="AU131" s="85"/>
      <c r="AV131" s="85"/>
      <c r="AW131" s="85"/>
      <c r="AX131" s="85"/>
    </row>
    <row r="132" spans="1:50" ht="15" customHeight="1">
      <c r="A132" s="479"/>
      <c r="B132" s="221" t="s">
        <v>23</v>
      </c>
      <c r="C132" s="231"/>
      <c r="D132" s="231"/>
      <c r="E132" s="231"/>
      <c r="F132" s="231"/>
      <c r="G132" s="231"/>
      <c r="H132" s="231"/>
      <c r="I132" s="73"/>
      <c r="J132" s="244"/>
      <c r="K132" s="73"/>
      <c r="L132" s="198">
        <f t="shared" si="30"/>
        <v>0</v>
      </c>
      <c r="M132" s="198">
        <f t="shared" si="31"/>
        <v>0</v>
      </c>
      <c r="N132" s="198">
        <f t="shared" si="32"/>
        <v>0</v>
      </c>
      <c r="O132" s="470"/>
      <c r="P132" s="470"/>
      <c r="Q132" s="470"/>
      <c r="R132" s="470"/>
      <c r="S132" s="470"/>
      <c r="AS132" s="87" t="s">
        <v>357</v>
      </c>
      <c r="AT132" s="88" t="s">
        <v>379</v>
      </c>
      <c r="AU132" s="85"/>
      <c r="AV132" s="85"/>
      <c r="AW132" s="85"/>
      <c r="AX132" s="85"/>
    </row>
    <row r="133" spans="1:50" ht="15" customHeight="1">
      <c r="A133" s="478" t="s">
        <v>76</v>
      </c>
      <c r="B133" s="221" t="s">
        <v>22</v>
      </c>
      <c r="C133" s="231"/>
      <c r="D133" s="231"/>
      <c r="E133" s="231"/>
      <c r="F133" s="231"/>
      <c r="G133" s="231"/>
      <c r="H133" s="231"/>
      <c r="I133" s="73"/>
      <c r="J133" s="244">
        <v>9</v>
      </c>
      <c r="K133" s="73"/>
      <c r="L133" s="198">
        <f t="shared" si="30"/>
        <v>0</v>
      </c>
      <c r="M133" s="198">
        <f t="shared" si="31"/>
        <v>9</v>
      </c>
      <c r="N133" s="198">
        <f t="shared" si="32"/>
        <v>0</v>
      </c>
      <c r="O133" s="470"/>
      <c r="P133" s="470"/>
      <c r="Q133" s="470"/>
      <c r="R133" s="470"/>
      <c r="S133" s="470"/>
      <c r="AS133" s="87" t="s">
        <v>357</v>
      </c>
      <c r="AT133" s="88" t="s">
        <v>380</v>
      </c>
      <c r="AU133" s="85"/>
      <c r="AV133" s="85"/>
      <c r="AW133" s="85"/>
      <c r="AX133" s="85"/>
    </row>
    <row r="134" spans="1:50" ht="15" customHeight="1">
      <c r="A134" s="478"/>
      <c r="B134" s="221" t="s">
        <v>23</v>
      </c>
      <c r="C134" s="231"/>
      <c r="D134" s="231"/>
      <c r="E134" s="231"/>
      <c r="F134" s="231"/>
      <c r="G134" s="231"/>
      <c r="H134" s="231"/>
      <c r="I134" s="73"/>
      <c r="J134" s="244">
        <v>12</v>
      </c>
      <c r="K134" s="73"/>
      <c r="L134" s="198">
        <f t="shared" si="30"/>
        <v>0</v>
      </c>
      <c r="M134" s="198">
        <f t="shared" si="31"/>
        <v>12</v>
      </c>
      <c r="N134" s="198">
        <f t="shared" si="32"/>
        <v>0</v>
      </c>
      <c r="O134" s="470"/>
      <c r="P134" s="470"/>
      <c r="Q134" s="470"/>
      <c r="R134" s="470"/>
      <c r="S134" s="470"/>
      <c r="AS134" s="87" t="s">
        <v>357</v>
      </c>
      <c r="AT134" s="88" t="s">
        <v>381</v>
      </c>
      <c r="AU134" s="85"/>
      <c r="AV134" s="85"/>
      <c r="AW134" s="85"/>
      <c r="AX134" s="85"/>
    </row>
    <row r="135" spans="1:50" ht="15" customHeight="1">
      <c r="A135" s="471" t="s">
        <v>78</v>
      </c>
      <c r="B135" s="222" t="s">
        <v>22</v>
      </c>
      <c r="C135" s="231"/>
      <c r="D135" s="231"/>
      <c r="E135" s="231"/>
      <c r="F135" s="231"/>
      <c r="G135" s="231"/>
      <c r="H135" s="231"/>
      <c r="I135" s="73"/>
      <c r="J135" s="244"/>
      <c r="K135" s="73"/>
      <c r="L135" s="198">
        <f t="shared" si="30"/>
        <v>0</v>
      </c>
      <c r="M135" s="198">
        <f t="shared" si="31"/>
        <v>0</v>
      </c>
      <c r="N135" s="198">
        <f t="shared" si="32"/>
        <v>0</v>
      </c>
      <c r="O135" s="470"/>
      <c r="P135" s="470"/>
      <c r="Q135" s="470"/>
      <c r="R135" s="470"/>
      <c r="S135" s="470"/>
      <c r="AS135" s="87" t="s">
        <v>357</v>
      </c>
      <c r="AT135" s="88" t="s">
        <v>382</v>
      </c>
      <c r="AU135" s="85"/>
      <c r="AV135" s="85"/>
      <c r="AW135" s="85"/>
      <c r="AX135" s="85"/>
    </row>
    <row r="136" spans="1:50" ht="15" customHeight="1">
      <c r="A136" s="471"/>
      <c r="B136" s="222" t="s">
        <v>23</v>
      </c>
      <c r="C136" s="231"/>
      <c r="D136" s="231"/>
      <c r="E136" s="231"/>
      <c r="F136" s="231"/>
      <c r="G136" s="231"/>
      <c r="H136" s="231"/>
      <c r="I136" s="73"/>
      <c r="J136" s="244"/>
      <c r="K136" s="73"/>
      <c r="L136" s="198">
        <f t="shared" ref="L136:L150" si="33">SUM(C136,F136,I136)</f>
        <v>0</v>
      </c>
      <c r="M136" s="198">
        <f t="shared" ref="M136:M150" si="34">SUM(D136,G136,J136)</f>
        <v>0</v>
      </c>
      <c r="N136" s="198">
        <f t="shared" ref="N136:N150" si="35">SUM(E136,H136,K136)</f>
        <v>0</v>
      </c>
      <c r="O136" s="470"/>
      <c r="P136" s="470"/>
      <c r="Q136" s="470"/>
      <c r="R136" s="470"/>
      <c r="S136" s="470"/>
      <c r="AS136" s="87" t="s">
        <v>357</v>
      </c>
      <c r="AT136" s="88" t="s">
        <v>383</v>
      </c>
      <c r="AU136" s="85"/>
      <c r="AV136" s="85"/>
      <c r="AW136" s="85"/>
      <c r="AX136" s="85"/>
    </row>
    <row r="137" spans="1:50" ht="15" customHeight="1">
      <c r="A137" s="471" t="s">
        <v>79</v>
      </c>
      <c r="B137" s="222" t="s">
        <v>22</v>
      </c>
      <c r="C137" s="231"/>
      <c r="D137" s="231"/>
      <c r="E137" s="231"/>
      <c r="F137" s="231"/>
      <c r="G137" s="231"/>
      <c r="H137" s="231"/>
      <c r="I137" s="244">
        <v>1</v>
      </c>
      <c r="J137" s="244">
        <v>13</v>
      </c>
      <c r="K137" s="73"/>
      <c r="L137" s="198">
        <f t="shared" si="33"/>
        <v>1</v>
      </c>
      <c r="M137" s="198">
        <f t="shared" si="34"/>
        <v>13</v>
      </c>
      <c r="N137" s="198">
        <f t="shared" si="35"/>
        <v>0</v>
      </c>
      <c r="O137" s="470"/>
      <c r="P137" s="470"/>
      <c r="Q137" s="470"/>
      <c r="R137" s="470"/>
      <c r="S137" s="470"/>
      <c r="AS137" s="87" t="s">
        <v>357</v>
      </c>
      <c r="AT137" s="88" t="s">
        <v>384</v>
      </c>
      <c r="AU137" s="85"/>
      <c r="AV137" s="85"/>
      <c r="AW137" s="85"/>
      <c r="AX137" s="85"/>
    </row>
    <row r="138" spans="1:50" ht="15" customHeight="1">
      <c r="A138" s="471"/>
      <c r="B138" s="222" t="s">
        <v>23</v>
      </c>
      <c r="C138" s="231"/>
      <c r="D138" s="231"/>
      <c r="E138" s="231"/>
      <c r="F138" s="231"/>
      <c r="G138" s="231"/>
      <c r="H138" s="231"/>
      <c r="I138" s="73"/>
      <c r="J138" s="244">
        <v>9</v>
      </c>
      <c r="K138" s="73"/>
      <c r="L138" s="198">
        <f t="shared" si="33"/>
        <v>0</v>
      </c>
      <c r="M138" s="198">
        <f t="shared" si="34"/>
        <v>9</v>
      </c>
      <c r="N138" s="198">
        <f t="shared" si="35"/>
        <v>0</v>
      </c>
      <c r="O138" s="470"/>
      <c r="P138" s="470"/>
      <c r="Q138" s="470"/>
      <c r="R138" s="470"/>
      <c r="S138" s="470"/>
      <c r="AS138" s="87" t="s">
        <v>385</v>
      </c>
      <c r="AT138" s="88" t="s">
        <v>386</v>
      </c>
      <c r="AU138" s="85"/>
      <c r="AV138" s="85"/>
      <c r="AW138" s="85"/>
      <c r="AX138" s="85"/>
    </row>
    <row r="139" spans="1:50" ht="15" customHeight="1">
      <c r="A139" s="471" t="s">
        <v>80</v>
      </c>
      <c r="B139" s="222" t="s">
        <v>22</v>
      </c>
      <c r="C139" s="231"/>
      <c r="D139" s="231"/>
      <c r="E139" s="231"/>
      <c r="F139" s="231"/>
      <c r="G139" s="231"/>
      <c r="H139" s="231"/>
      <c r="I139" s="73"/>
      <c r="J139" s="244"/>
      <c r="K139" s="73"/>
      <c r="L139" s="198">
        <f t="shared" si="33"/>
        <v>0</v>
      </c>
      <c r="M139" s="198">
        <f t="shared" si="34"/>
        <v>0</v>
      </c>
      <c r="N139" s="198">
        <f t="shared" si="35"/>
        <v>0</v>
      </c>
      <c r="O139" s="470"/>
      <c r="P139" s="470"/>
      <c r="Q139" s="470"/>
      <c r="R139" s="470"/>
      <c r="S139" s="470"/>
      <c r="AS139" s="87" t="s">
        <v>387</v>
      </c>
      <c r="AT139" s="88" t="s">
        <v>388</v>
      </c>
      <c r="AU139" s="85"/>
      <c r="AV139" s="85"/>
      <c r="AW139" s="85"/>
      <c r="AX139" s="85"/>
    </row>
    <row r="140" spans="1:50" ht="15" customHeight="1">
      <c r="A140" s="471"/>
      <c r="B140" s="222" t="s">
        <v>23</v>
      </c>
      <c r="C140" s="231"/>
      <c r="D140" s="231"/>
      <c r="E140" s="231"/>
      <c r="F140" s="231"/>
      <c r="G140" s="231"/>
      <c r="H140" s="231"/>
      <c r="I140" s="73"/>
      <c r="J140" s="244"/>
      <c r="K140" s="73"/>
      <c r="L140" s="198">
        <f t="shared" si="33"/>
        <v>0</v>
      </c>
      <c r="M140" s="198">
        <f t="shared" si="34"/>
        <v>0</v>
      </c>
      <c r="N140" s="198">
        <f t="shared" si="35"/>
        <v>0</v>
      </c>
      <c r="O140" s="470"/>
      <c r="P140" s="470"/>
      <c r="Q140" s="470"/>
      <c r="R140" s="470"/>
      <c r="S140" s="470"/>
      <c r="AS140" s="87" t="s">
        <v>387</v>
      </c>
      <c r="AT140" s="88" t="s">
        <v>389</v>
      </c>
      <c r="AU140" s="85"/>
      <c r="AV140" s="85"/>
      <c r="AW140" s="85"/>
      <c r="AX140" s="85"/>
    </row>
    <row r="141" spans="1:50" ht="15" customHeight="1">
      <c r="A141" s="472" t="s">
        <v>81</v>
      </c>
      <c r="B141" s="222" t="s">
        <v>22</v>
      </c>
      <c r="C141" s="231"/>
      <c r="D141" s="231"/>
      <c r="E141" s="231"/>
      <c r="F141" s="231"/>
      <c r="G141" s="231"/>
      <c r="H141" s="231"/>
      <c r="I141" s="73"/>
      <c r="J141" s="244"/>
      <c r="K141" s="73"/>
      <c r="L141" s="198">
        <f t="shared" si="33"/>
        <v>0</v>
      </c>
      <c r="M141" s="198">
        <f t="shared" si="34"/>
        <v>0</v>
      </c>
      <c r="N141" s="198">
        <f t="shared" si="35"/>
        <v>0</v>
      </c>
      <c r="O141" s="470"/>
      <c r="P141" s="470"/>
      <c r="Q141" s="470"/>
      <c r="R141" s="470"/>
      <c r="S141" s="470"/>
      <c r="AS141" s="87" t="s">
        <v>390</v>
      </c>
      <c r="AT141" s="88" t="s">
        <v>391</v>
      </c>
      <c r="AU141" s="85"/>
      <c r="AV141" s="85"/>
      <c r="AW141" s="85"/>
      <c r="AX141" s="85"/>
    </row>
    <row r="142" spans="1:50" ht="15" customHeight="1">
      <c r="A142" s="472"/>
      <c r="B142" s="222" t="s">
        <v>23</v>
      </c>
      <c r="C142" s="231"/>
      <c r="D142" s="231"/>
      <c r="E142" s="231"/>
      <c r="F142" s="231"/>
      <c r="G142" s="231"/>
      <c r="H142" s="231"/>
      <c r="I142" s="73"/>
      <c r="J142" s="244"/>
      <c r="K142" s="73"/>
      <c r="L142" s="198">
        <f t="shared" si="33"/>
        <v>0</v>
      </c>
      <c r="M142" s="198">
        <f t="shared" si="34"/>
        <v>0</v>
      </c>
      <c r="N142" s="198">
        <f t="shared" si="35"/>
        <v>0</v>
      </c>
      <c r="O142" s="470"/>
      <c r="P142" s="470"/>
      <c r="Q142" s="470"/>
      <c r="R142" s="470"/>
      <c r="S142" s="470"/>
      <c r="AS142" s="87" t="s">
        <v>390</v>
      </c>
      <c r="AT142" s="88" t="s">
        <v>392</v>
      </c>
      <c r="AU142" s="85"/>
      <c r="AV142" s="85"/>
      <c r="AW142" s="85"/>
      <c r="AX142" s="85"/>
    </row>
    <row r="143" spans="1:50" ht="15" customHeight="1">
      <c r="A143" s="472" t="s">
        <v>82</v>
      </c>
      <c r="B143" s="222" t="s">
        <v>22</v>
      </c>
      <c r="C143" s="231"/>
      <c r="D143" s="231"/>
      <c r="E143" s="231"/>
      <c r="F143" s="231"/>
      <c r="G143" s="231"/>
      <c r="H143" s="231"/>
      <c r="I143" s="73"/>
      <c r="J143" s="244"/>
      <c r="K143" s="73"/>
      <c r="L143" s="198">
        <f t="shared" si="33"/>
        <v>0</v>
      </c>
      <c r="M143" s="198">
        <f t="shared" si="34"/>
        <v>0</v>
      </c>
      <c r="N143" s="198">
        <f t="shared" si="35"/>
        <v>0</v>
      </c>
      <c r="O143" s="470"/>
      <c r="P143" s="470"/>
      <c r="Q143" s="470"/>
      <c r="R143" s="470"/>
      <c r="S143" s="470"/>
      <c r="AS143" s="87" t="s">
        <v>390</v>
      </c>
      <c r="AT143" s="88" t="s">
        <v>393</v>
      </c>
      <c r="AU143" s="85"/>
      <c r="AV143" s="85"/>
      <c r="AW143" s="85"/>
      <c r="AX143" s="85"/>
    </row>
    <row r="144" spans="1:50" ht="15" customHeight="1">
      <c r="A144" s="472"/>
      <c r="B144" s="222" t="s">
        <v>23</v>
      </c>
      <c r="C144" s="231"/>
      <c r="D144" s="231"/>
      <c r="E144" s="231"/>
      <c r="F144" s="231"/>
      <c r="G144" s="231"/>
      <c r="H144" s="231"/>
      <c r="I144" s="73">
        <v>3</v>
      </c>
      <c r="J144" s="244"/>
      <c r="K144" s="73"/>
      <c r="L144" s="198">
        <f t="shared" si="33"/>
        <v>3</v>
      </c>
      <c r="M144" s="198">
        <f t="shared" si="34"/>
        <v>0</v>
      </c>
      <c r="N144" s="198">
        <f t="shared" si="35"/>
        <v>0</v>
      </c>
      <c r="O144" s="470"/>
      <c r="P144" s="470"/>
      <c r="Q144" s="470"/>
      <c r="R144" s="470"/>
      <c r="S144" s="470"/>
      <c r="AS144" s="87" t="s">
        <v>390</v>
      </c>
      <c r="AT144" s="88" t="s">
        <v>394</v>
      </c>
      <c r="AU144" s="85"/>
      <c r="AV144" s="85"/>
      <c r="AW144" s="85"/>
      <c r="AX144" s="85"/>
    </row>
    <row r="145" spans="1:50" ht="15" customHeight="1">
      <c r="A145" s="472" t="s">
        <v>83</v>
      </c>
      <c r="B145" s="222" t="s">
        <v>22</v>
      </c>
      <c r="C145" s="231"/>
      <c r="D145" s="231"/>
      <c r="E145" s="231"/>
      <c r="F145" s="231"/>
      <c r="G145" s="231"/>
      <c r="H145" s="231"/>
      <c r="I145" s="73"/>
      <c r="J145" s="244"/>
      <c r="K145" s="73"/>
      <c r="L145" s="198">
        <f t="shared" si="33"/>
        <v>0</v>
      </c>
      <c r="M145" s="198">
        <f t="shared" si="34"/>
        <v>0</v>
      </c>
      <c r="N145" s="198">
        <f t="shared" si="35"/>
        <v>0</v>
      </c>
      <c r="O145" s="470"/>
      <c r="P145" s="470"/>
      <c r="Q145" s="470"/>
      <c r="R145" s="470"/>
      <c r="S145" s="470"/>
      <c r="AS145" s="87" t="s">
        <v>390</v>
      </c>
      <c r="AT145" s="88" t="s">
        <v>395</v>
      </c>
      <c r="AU145" s="85"/>
      <c r="AV145" s="85"/>
      <c r="AW145" s="85"/>
      <c r="AX145" s="85"/>
    </row>
    <row r="146" spans="1:50" ht="15" customHeight="1">
      <c r="A146" s="472"/>
      <c r="B146" s="222" t="s">
        <v>23</v>
      </c>
      <c r="C146" s="231"/>
      <c r="D146" s="231"/>
      <c r="E146" s="231"/>
      <c r="F146" s="231"/>
      <c r="G146" s="231"/>
      <c r="H146" s="231"/>
      <c r="I146" s="73">
        <v>2</v>
      </c>
      <c r="J146" s="244"/>
      <c r="K146" s="73"/>
      <c r="L146" s="198">
        <f t="shared" si="33"/>
        <v>2</v>
      </c>
      <c r="M146" s="198">
        <f t="shared" si="34"/>
        <v>0</v>
      </c>
      <c r="N146" s="198">
        <f t="shared" si="35"/>
        <v>0</v>
      </c>
      <c r="O146" s="470"/>
      <c r="P146" s="470"/>
      <c r="Q146" s="470"/>
      <c r="R146" s="470"/>
      <c r="S146" s="470"/>
      <c r="AS146" s="87" t="s">
        <v>390</v>
      </c>
      <c r="AT146" s="88" t="s">
        <v>396</v>
      </c>
      <c r="AU146" s="85"/>
      <c r="AV146" s="85"/>
      <c r="AW146" s="85"/>
      <c r="AX146" s="85"/>
    </row>
    <row r="147" spans="1:50" ht="15" customHeight="1">
      <c r="A147" s="473" t="s">
        <v>152</v>
      </c>
      <c r="B147" s="222" t="s">
        <v>22</v>
      </c>
      <c r="C147" s="231"/>
      <c r="D147" s="231"/>
      <c r="E147" s="231"/>
      <c r="F147" s="231"/>
      <c r="G147" s="231"/>
      <c r="H147" s="231"/>
      <c r="I147" s="73"/>
      <c r="J147" s="244"/>
      <c r="K147" s="73"/>
      <c r="L147" s="198">
        <f t="shared" si="33"/>
        <v>0</v>
      </c>
      <c r="M147" s="198">
        <f t="shared" si="34"/>
        <v>0</v>
      </c>
      <c r="N147" s="198">
        <f t="shared" si="35"/>
        <v>0</v>
      </c>
      <c r="O147" s="470"/>
      <c r="P147" s="470"/>
      <c r="Q147" s="470"/>
      <c r="R147" s="470"/>
      <c r="S147" s="470"/>
      <c r="AS147" s="87" t="s">
        <v>390</v>
      </c>
      <c r="AT147" s="88" t="s">
        <v>397</v>
      </c>
      <c r="AU147" s="85"/>
      <c r="AV147" s="85"/>
      <c r="AW147" s="85"/>
      <c r="AX147" s="85"/>
    </row>
    <row r="148" spans="1:50" ht="26.25">
      <c r="A148" s="474"/>
      <c r="B148" s="222" t="s">
        <v>23</v>
      </c>
      <c r="C148" s="231"/>
      <c r="D148" s="231"/>
      <c r="E148" s="231"/>
      <c r="F148" s="231"/>
      <c r="G148" s="231"/>
      <c r="H148" s="231"/>
      <c r="I148" s="73">
        <v>3</v>
      </c>
      <c r="J148" s="244"/>
      <c r="K148" s="73"/>
      <c r="L148" s="198">
        <f t="shared" si="33"/>
        <v>3</v>
      </c>
      <c r="M148" s="198">
        <f t="shared" si="34"/>
        <v>0</v>
      </c>
      <c r="N148" s="198">
        <f t="shared" si="35"/>
        <v>0</v>
      </c>
      <c r="O148" s="470"/>
      <c r="P148" s="470"/>
      <c r="Q148" s="470"/>
      <c r="R148" s="470"/>
      <c r="S148" s="470"/>
      <c r="AS148" s="87" t="s">
        <v>390</v>
      </c>
      <c r="AT148" s="88" t="s">
        <v>398</v>
      </c>
      <c r="AU148" s="85"/>
      <c r="AV148" s="85"/>
      <c r="AW148" s="85"/>
      <c r="AX148" s="85"/>
    </row>
    <row r="149" spans="1:50" ht="24" customHeight="1">
      <c r="A149" s="473" t="s">
        <v>85</v>
      </c>
      <c r="B149" s="222" t="s">
        <v>22</v>
      </c>
      <c r="C149" s="231"/>
      <c r="D149" s="231"/>
      <c r="E149" s="231"/>
      <c r="F149" s="231"/>
      <c r="G149" s="231"/>
      <c r="H149" s="231"/>
      <c r="I149" s="73"/>
      <c r="J149" s="244"/>
      <c r="K149" s="73"/>
      <c r="L149" s="198">
        <f t="shared" si="33"/>
        <v>0</v>
      </c>
      <c r="M149" s="198">
        <f t="shared" si="34"/>
        <v>0</v>
      </c>
      <c r="N149" s="198">
        <f t="shared" si="35"/>
        <v>0</v>
      </c>
      <c r="O149" s="470"/>
      <c r="P149" s="470"/>
      <c r="Q149" s="470"/>
      <c r="R149" s="470"/>
      <c r="S149" s="470"/>
      <c r="AS149" s="87" t="s">
        <v>390</v>
      </c>
      <c r="AT149" s="88" t="s">
        <v>399</v>
      </c>
      <c r="AU149" s="85"/>
      <c r="AV149" s="85"/>
      <c r="AW149" s="85"/>
      <c r="AX149" s="85"/>
    </row>
    <row r="150" spans="1:50" ht="26.25">
      <c r="A150" s="474"/>
      <c r="B150" s="222" t="s">
        <v>23</v>
      </c>
      <c r="C150" s="231"/>
      <c r="D150" s="231"/>
      <c r="E150" s="231"/>
      <c r="F150" s="231"/>
      <c r="G150" s="231"/>
      <c r="H150" s="231"/>
      <c r="I150" s="73">
        <v>3</v>
      </c>
      <c r="J150" s="244">
        <v>3</v>
      </c>
      <c r="K150" s="73"/>
      <c r="L150" s="198">
        <f t="shared" si="33"/>
        <v>3</v>
      </c>
      <c r="M150" s="198">
        <f t="shared" si="34"/>
        <v>3</v>
      </c>
      <c r="N150" s="198">
        <f t="shared" si="35"/>
        <v>0</v>
      </c>
      <c r="O150" s="470"/>
      <c r="P150" s="470"/>
      <c r="Q150" s="470"/>
      <c r="R150" s="470"/>
      <c r="S150" s="470"/>
      <c r="AS150" s="87" t="s">
        <v>390</v>
      </c>
      <c r="AT150" s="88" t="s">
        <v>400</v>
      </c>
      <c r="AU150" s="85"/>
      <c r="AV150" s="85"/>
      <c r="AW150" s="85"/>
      <c r="AX150" s="85"/>
    </row>
    <row r="151" spans="1:50" ht="18.75" customHeight="1">
      <c r="A151" s="481" t="s">
        <v>199</v>
      </c>
      <c r="B151" s="223" t="s">
        <v>22</v>
      </c>
      <c r="C151" s="196">
        <f t="shared" ref="C151" si="36">SUM(C71,C73,C75,C77,C79,C81,C83,C85,C87)</f>
        <v>0</v>
      </c>
      <c r="D151" s="196">
        <f t="shared" ref="D151:K151" si="37">SUM(D71,D73,D75,D77,D79,D81,D83,D85,D87)</f>
        <v>1</v>
      </c>
      <c r="E151" s="196">
        <f t="shared" si="37"/>
        <v>0</v>
      </c>
      <c r="F151" s="196">
        <f t="shared" si="37"/>
        <v>0</v>
      </c>
      <c r="G151" s="196">
        <f t="shared" si="37"/>
        <v>0</v>
      </c>
      <c r="H151" s="196">
        <f t="shared" si="37"/>
        <v>0</v>
      </c>
      <c r="I151" s="196">
        <f t="shared" si="37"/>
        <v>0</v>
      </c>
      <c r="J151" s="196">
        <f t="shared" si="37"/>
        <v>1</v>
      </c>
      <c r="K151" s="196">
        <f t="shared" si="37"/>
        <v>0</v>
      </c>
      <c r="L151" s="196">
        <f t="shared" ref="L151:L162" si="38">SUM(C151,F151,I151)</f>
        <v>0</v>
      </c>
      <c r="M151" s="196">
        <f t="shared" ref="M151:M162" si="39">SUM(D151,G151,J151)</f>
        <v>2</v>
      </c>
      <c r="N151" s="196">
        <f t="shared" ref="N151:N162" si="40">SUM(E151,H151,K151)</f>
        <v>0</v>
      </c>
      <c r="O151" s="460"/>
      <c r="P151" s="461"/>
      <c r="Q151" s="461"/>
      <c r="R151" s="461"/>
      <c r="S151" s="462"/>
      <c r="AS151" s="87" t="s">
        <v>390</v>
      </c>
      <c r="AT151" s="88" t="s">
        <v>401</v>
      </c>
      <c r="AU151" s="85"/>
      <c r="AV151" s="85"/>
      <c r="AW151" s="85"/>
      <c r="AX151" s="85"/>
    </row>
    <row r="152" spans="1:50" ht="18.75" customHeight="1">
      <c r="A152" s="481"/>
      <c r="B152" s="223" t="s">
        <v>23</v>
      </c>
      <c r="C152" s="224">
        <f t="shared" ref="C152" si="41">SUM(C72,C74,C76,C78,C80,C82,C84,C86,C88)</f>
        <v>0</v>
      </c>
      <c r="D152" s="224">
        <f t="shared" ref="D152:K152" si="42">SUM(D72,D74,D76,D78,D80,D82,D84,D86,D88)</f>
        <v>0</v>
      </c>
      <c r="E152" s="224">
        <f t="shared" si="42"/>
        <v>0</v>
      </c>
      <c r="F152" s="224">
        <f t="shared" si="42"/>
        <v>0</v>
      </c>
      <c r="G152" s="224">
        <f t="shared" si="42"/>
        <v>0</v>
      </c>
      <c r="H152" s="224">
        <f t="shared" si="42"/>
        <v>0</v>
      </c>
      <c r="I152" s="224">
        <f t="shared" si="42"/>
        <v>0</v>
      </c>
      <c r="J152" s="224">
        <f t="shared" si="42"/>
        <v>1</v>
      </c>
      <c r="K152" s="224">
        <f t="shared" si="42"/>
        <v>3</v>
      </c>
      <c r="L152" s="224">
        <f t="shared" si="38"/>
        <v>0</v>
      </c>
      <c r="M152" s="224">
        <f t="shared" si="39"/>
        <v>1</v>
      </c>
      <c r="N152" s="224">
        <f t="shared" si="40"/>
        <v>3</v>
      </c>
      <c r="O152" s="460"/>
      <c r="P152" s="461"/>
      <c r="Q152" s="461"/>
      <c r="R152" s="461"/>
      <c r="S152" s="462"/>
      <c r="AS152" s="87" t="s">
        <v>402</v>
      </c>
      <c r="AT152" s="88" t="s">
        <v>403</v>
      </c>
      <c r="AU152" s="85"/>
      <c r="AV152" s="85"/>
      <c r="AW152" s="85"/>
      <c r="AX152" s="85"/>
    </row>
    <row r="153" spans="1:50" ht="18.75" customHeight="1">
      <c r="A153" s="482" t="s">
        <v>200</v>
      </c>
      <c r="B153" s="223" t="s">
        <v>22</v>
      </c>
      <c r="C153" s="196">
        <f t="shared" ref="C153:K153" si="43">SUM(C89,C91,C93,C95,C97,C99,C101)</f>
        <v>0</v>
      </c>
      <c r="D153" s="196">
        <f t="shared" si="43"/>
        <v>0</v>
      </c>
      <c r="E153" s="196">
        <f t="shared" si="43"/>
        <v>0</v>
      </c>
      <c r="F153" s="196">
        <f t="shared" si="43"/>
        <v>1</v>
      </c>
      <c r="G153" s="196">
        <f t="shared" si="43"/>
        <v>0</v>
      </c>
      <c r="H153" s="196">
        <f t="shared" si="43"/>
        <v>0</v>
      </c>
      <c r="I153" s="196">
        <f t="shared" si="43"/>
        <v>20</v>
      </c>
      <c r="J153" s="196">
        <f t="shared" si="43"/>
        <v>4</v>
      </c>
      <c r="K153" s="196">
        <f t="shared" si="43"/>
        <v>0</v>
      </c>
      <c r="L153" s="196">
        <f t="shared" si="38"/>
        <v>21</v>
      </c>
      <c r="M153" s="196">
        <f t="shared" si="39"/>
        <v>4</v>
      </c>
      <c r="N153" s="196">
        <f t="shared" si="40"/>
        <v>0</v>
      </c>
      <c r="O153" s="460"/>
      <c r="P153" s="461"/>
      <c r="Q153" s="461"/>
      <c r="R153" s="461"/>
      <c r="S153" s="462"/>
      <c r="AS153" s="87" t="s">
        <v>402</v>
      </c>
      <c r="AT153" s="88" t="s">
        <v>404</v>
      </c>
      <c r="AU153" s="85"/>
      <c r="AV153" s="85"/>
      <c r="AW153" s="85"/>
      <c r="AX153" s="85"/>
    </row>
    <row r="154" spans="1:50" ht="18.75" customHeight="1">
      <c r="A154" s="482"/>
      <c r="B154" s="223" t="s">
        <v>23</v>
      </c>
      <c r="C154" s="224">
        <f t="shared" ref="C154:K154" si="44">SUM(C90,C92,C94,C96,C98,C100,C102)</f>
        <v>0</v>
      </c>
      <c r="D154" s="224">
        <f t="shared" si="44"/>
        <v>0</v>
      </c>
      <c r="E154" s="224">
        <f t="shared" si="44"/>
        <v>0</v>
      </c>
      <c r="F154" s="224">
        <f t="shared" si="44"/>
        <v>2</v>
      </c>
      <c r="G154" s="224">
        <f t="shared" si="44"/>
        <v>19</v>
      </c>
      <c r="H154" s="224">
        <f t="shared" si="44"/>
        <v>0</v>
      </c>
      <c r="I154" s="224">
        <f t="shared" si="44"/>
        <v>27</v>
      </c>
      <c r="J154" s="224">
        <f t="shared" si="44"/>
        <v>7</v>
      </c>
      <c r="K154" s="224">
        <f t="shared" si="44"/>
        <v>0</v>
      </c>
      <c r="L154" s="224">
        <f t="shared" si="38"/>
        <v>29</v>
      </c>
      <c r="M154" s="224">
        <f t="shared" si="39"/>
        <v>26</v>
      </c>
      <c r="N154" s="224">
        <f t="shared" si="40"/>
        <v>0</v>
      </c>
      <c r="O154" s="460"/>
      <c r="P154" s="461"/>
      <c r="Q154" s="461"/>
      <c r="R154" s="461"/>
      <c r="S154" s="462"/>
      <c r="AS154" s="87" t="s">
        <v>405</v>
      </c>
      <c r="AT154" s="88" t="s">
        <v>406</v>
      </c>
      <c r="AU154" s="85"/>
      <c r="AV154" s="85"/>
      <c r="AW154" s="85"/>
      <c r="AX154" s="85"/>
    </row>
    <row r="155" spans="1:50" ht="18.75" customHeight="1">
      <c r="A155" s="483" t="s">
        <v>155</v>
      </c>
      <c r="B155" s="223" t="s">
        <v>22</v>
      </c>
      <c r="C155" s="196">
        <f t="shared" ref="C155:K155" si="45">SUM(C103,C105,C107,C109,C111,C113)</f>
        <v>8</v>
      </c>
      <c r="D155" s="196">
        <f t="shared" si="45"/>
        <v>33</v>
      </c>
      <c r="E155" s="196">
        <f t="shared" si="45"/>
        <v>0</v>
      </c>
      <c r="F155" s="196">
        <f t="shared" si="45"/>
        <v>26</v>
      </c>
      <c r="G155" s="196">
        <f t="shared" si="45"/>
        <v>58</v>
      </c>
      <c r="H155" s="196">
        <f t="shared" si="45"/>
        <v>0</v>
      </c>
      <c r="I155" s="196">
        <f t="shared" si="45"/>
        <v>91</v>
      </c>
      <c r="J155" s="196">
        <f t="shared" si="45"/>
        <v>62</v>
      </c>
      <c r="K155" s="196">
        <f t="shared" si="45"/>
        <v>0</v>
      </c>
      <c r="L155" s="196">
        <f t="shared" si="38"/>
        <v>125</v>
      </c>
      <c r="M155" s="196">
        <f t="shared" si="39"/>
        <v>153</v>
      </c>
      <c r="N155" s="196">
        <f t="shared" si="40"/>
        <v>0</v>
      </c>
      <c r="O155" s="460"/>
      <c r="P155" s="461"/>
      <c r="Q155" s="461"/>
      <c r="R155" s="461"/>
      <c r="S155" s="462"/>
      <c r="AS155" s="87" t="s">
        <v>405</v>
      </c>
      <c r="AT155" s="88" t="s">
        <v>407</v>
      </c>
      <c r="AU155" s="85"/>
      <c r="AV155" s="85"/>
      <c r="AW155" s="85"/>
      <c r="AX155" s="85"/>
    </row>
    <row r="156" spans="1:50" ht="18.75" customHeight="1">
      <c r="A156" s="483"/>
      <c r="B156" s="223" t="s">
        <v>23</v>
      </c>
      <c r="C156" s="224">
        <f t="shared" ref="C156:K156" si="46">SUM(C104,C106,C108,C110,C112,C114)</f>
        <v>14</v>
      </c>
      <c r="D156" s="224">
        <f t="shared" si="46"/>
        <v>25</v>
      </c>
      <c r="E156" s="224">
        <f t="shared" si="46"/>
        <v>0</v>
      </c>
      <c r="F156" s="224">
        <f t="shared" si="46"/>
        <v>33</v>
      </c>
      <c r="G156" s="224">
        <f t="shared" si="46"/>
        <v>57</v>
      </c>
      <c r="H156" s="224">
        <f t="shared" si="46"/>
        <v>0</v>
      </c>
      <c r="I156" s="224">
        <f t="shared" si="46"/>
        <v>113</v>
      </c>
      <c r="J156" s="224">
        <f t="shared" si="46"/>
        <v>77</v>
      </c>
      <c r="K156" s="224">
        <f t="shared" si="46"/>
        <v>0</v>
      </c>
      <c r="L156" s="224">
        <f t="shared" si="38"/>
        <v>160</v>
      </c>
      <c r="M156" s="224">
        <f t="shared" si="39"/>
        <v>159</v>
      </c>
      <c r="N156" s="224">
        <f t="shared" si="40"/>
        <v>0</v>
      </c>
      <c r="O156" s="460"/>
      <c r="P156" s="461"/>
      <c r="Q156" s="461"/>
      <c r="R156" s="461"/>
      <c r="S156" s="462"/>
      <c r="AS156" s="87" t="s">
        <v>405</v>
      </c>
      <c r="AT156" s="88" t="s">
        <v>408</v>
      </c>
      <c r="AU156" s="85"/>
      <c r="AV156" s="85"/>
      <c r="AW156" s="85"/>
      <c r="AX156" s="85"/>
    </row>
    <row r="157" spans="1:50" ht="27" customHeight="1">
      <c r="A157" s="625" t="s">
        <v>201</v>
      </c>
      <c r="B157" s="223" t="s">
        <v>22</v>
      </c>
      <c r="C157" s="196">
        <f t="shared" ref="C157:K157" si="47">SUM(C115,C117,C119,C121,C123,C125,C127,C129,C131,C133)</f>
        <v>0</v>
      </c>
      <c r="D157" s="196">
        <f t="shared" si="47"/>
        <v>0</v>
      </c>
      <c r="E157" s="196">
        <f t="shared" si="47"/>
        <v>0</v>
      </c>
      <c r="F157" s="196">
        <f t="shared" si="47"/>
        <v>2</v>
      </c>
      <c r="G157" s="196">
        <f t="shared" si="47"/>
        <v>1</v>
      </c>
      <c r="H157" s="196">
        <f t="shared" si="47"/>
        <v>0</v>
      </c>
      <c r="I157" s="196">
        <f t="shared" si="47"/>
        <v>4</v>
      </c>
      <c r="J157" s="196">
        <f t="shared" si="47"/>
        <v>21</v>
      </c>
      <c r="K157" s="196">
        <f t="shared" si="47"/>
        <v>9</v>
      </c>
      <c r="L157" s="196">
        <f t="shared" si="38"/>
        <v>6</v>
      </c>
      <c r="M157" s="196">
        <f t="shared" si="39"/>
        <v>22</v>
      </c>
      <c r="N157" s="196">
        <f t="shared" si="40"/>
        <v>9</v>
      </c>
      <c r="O157" s="460"/>
      <c r="P157" s="461"/>
      <c r="Q157" s="461"/>
      <c r="R157" s="461"/>
      <c r="S157" s="462"/>
      <c r="AS157" s="87" t="s">
        <v>405</v>
      </c>
      <c r="AT157" s="88" t="s">
        <v>409</v>
      </c>
      <c r="AU157" s="85"/>
      <c r="AV157" s="85"/>
      <c r="AW157" s="85"/>
      <c r="AX157" s="85"/>
    </row>
    <row r="158" spans="1:50" ht="26.25">
      <c r="A158" s="625"/>
      <c r="B158" s="223" t="s">
        <v>23</v>
      </c>
      <c r="C158" s="224">
        <f t="shared" ref="C158:K158" si="48">SUM(C116,C118,C120,C122,C124,C126,C128,C130,C132,C134)</f>
        <v>0</v>
      </c>
      <c r="D158" s="224">
        <f t="shared" si="48"/>
        <v>0</v>
      </c>
      <c r="E158" s="224">
        <f t="shared" si="48"/>
        <v>0</v>
      </c>
      <c r="F158" s="224">
        <f t="shared" si="48"/>
        <v>5</v>
      </c>
      <c r="G158" s="224">
        <f t="shared" si="48"/>
        <v>3</v>
      </c>
      <c r="H158" s="224">
        <f t="shared" si="48"/>
        <v>0</v>
      </c>
      <c r="I158" s="224">
        <f t="shared" si="48"/>
        <v>7</v>
      </c>
      <c r="J158" s="224">
        <f t="shared" si="48"/>
        <v>33</v>
      </c>
      <c r="K158" s="224">
        <f t="shared" si="48"/>
        <v>6</v>
      </c>
      <c r="L158" s="224">
        <f t="shared" si="38"/>
        <v>12</v>
      </c>
      <c r="M158" s="224">
        <f t="shared" si="39"/>
        <v>36</v>
      </c>
      <c r="N158" s="224">
        <f t="shared" si="40"/>
        <v>6</v>
      </c>
      <c r="O158" s="460"/>
      <c r="P158" s="461"/>
      <c r="Q158" s="461"/>
      <c r="R158" s="461"/>
      <c r="S158" s="462"/>
      <c r="AS158" s="87" t="s">
        <v>405</v>
      </c>
      <c r="AT158" s="88" t="s">
        <v>410</v>
      </c>
      <c r="AU158" s="85"/>
      <c r="AV158" s="85"/>
      <c r="AW158" s="85"/>
      <c r="AX158" s="85"/>
    </row>
    <row r="159" spans="1:50" ht="26.25">
      <c r="A159" s="475" t="s">
        <v>157</v>
      </c>
      <c r="B159" s="223" t="s">
        <v>22</v>
      </c>
      <c r="C159" s="196">
        <f>SUM(C135,C137,C139,C141,C143,C145,C147,C149)</f>
        <v>0</v>
      </c>
      <c r="D159" s="196">
        <f t="shared" ref="D159:K159" si="49">SUM(D135,D137,D139,D141,D143,D145,D147,D149)</f>
        <v>0</v>
      </c>
      <c r="E159" s="196">
        <f t="shared" si="49"/>
        <v>0</v>
      </c>
      <c r="F159" s="196">
        <f t="shared" si="49"/>
        <v>0</v>
      </c>
      <c r="G159" s="196">
        <f t="shared" si="49"/>
        <v>0</v>
      </c>
      <c r="H159" s="196">
        <f t="shared" si="49"/>
        <v>0</v>
      </c>
      <c r="I159" s="196">
        <f t="shared" si="49"/>
        <v>1</v>
      </c>
      <c r="J159" s="196">
        <f t="shared" si="49"/>
        <v>13</v>
      </c>
      <c r="K159" s="196">
        <f t="shared" si="49"/>
        <v>0</v>
      </c>
      <c r="L159" s="196">
        <f t="shared" si="38"/>
        <v>1</v>
      </c>
      <c r="M159" s="196">
        <f t="shared" si="39"/>
        <v>13</v>
      </c>
      <c r="N159" s="196">
        <f t="shared" si="40"/>
        <v>0</v>
      </c>
      <c r="O159" s="225"/>
      <c r="P159" s="226"/>
      <c r="Q159" s="226"/>
      <c r="R159" s="226"/>
      <c r="S159" s="227"/>
      <c r="AS159" s="87" t="s">
        <v>405</v>
      </c>
      <c r="AT159" s="88" t="s">
        <v>411</v>
      </c>
      <c r="AU159" s="85"/>
      <c r="AV159" s="85"/>
      <c r="AW159" s="85"/>
      <c r="AX159" s="85"/>
    </row>
    <row r="160" spans="1:50" ht="26.25">
      <c r="A160" s="476"/>
      <c r="B160" s="223" t="s">
        <v>23</v>
      </c>
      <c r="C160" s="224">
        <f>SUM(C136,C138,C140,C142,C144,C146,C148,C150)</f>
        <v>0</v>
      </c>
      <c r="D160" s="224">
        <f t="shared" ref="D160:K160" si="50">SUM(D136,D138,D140,D142,D144,D146,D148,D150)</f>
        <v>0</v>
      </c>
      <c r="E160" s="224">
        <f t="shared" si="50"/>
        <v>0</v>
      </c>
      <c r="F160" s="224">
        <f t="shared" si="50"/>
        <v>0</v>
      </c>
      <c r="G160" s="224">
        <f t="shared" si="50"/>
        <v>0</v>
      </c>
      <c r="H160" s="224">
        <f t="shared" si="50"/>
        <v>0</v>
      </c>
      <c r="I160" s="224">
        <f t="shared" si="50"/>
        <v>11</v>
      </c>
      <c r="J160" s="224">
        <f t="shared" si="50"/>
        <v>12</v>
      </c>
      <c r="K160" s="224">
        <f t="shared" si="50"/>
        <v>0</v>
      </c>
      <c r="L160" s="224">
        <f t="shared" si="38"/>
        <v>11</v>
      </c>
      <c r="M160" s="224">
        <f t="shared" si="39"/>
        <v>12</v>
      </c>
      <c r="N160" s="224">
        <f t="shared" si="40"/>
        <v>0</v>
      </c>
      <c r="O160" s="225"/>
      <c r="P160" s="226"/>
      <c r="Q160" s="226"/>
      <c r="R160" s="226"/>
      <c r="S160" s="227"/>
      <c r="AS160" s="87" t="s">
        <v>405</v>
      </c>
      <c r="AT160" s="88" t="s">
        <v>412</v>
      </c>
      <c r="AU160" s="85"/>
      <c r="AV160" s="85"/>
      <c r="AW160" s="85"/>
      <c r="AX160" s="85"/>
    </row>
    <row r="161" spans="1:50" ht="26.25">
      <c r="A161" s="617" t="s">
        <v>202</v>
      </c>
      <c r="B161" s="223" t="s">
        <v>22</v>
      </c>
      <c r="C161" s="196">
        <f>SUM(C151,C153,C155,C157,C159)</f>
        <v>8</v>
      </c>
      <c r="D161" s="196">
        <f t="shared" ref="D161:K161" si="51">SUM(D151,D153,D155,D157,D159)</f>
        <v>34</v>
      </c>
      <c r="E161" s="196">
        <f t="shared" si="51"/>
        <v>0</v>
      </c>
      <c r="F161" s="196">
        <f t="shared" si="51"/>
        <v>29</v>
      </c>
      <c r="G161" s="196">
        <f t="shared" si="51"/>
        <v>59</v>
      </c>
      <c r="H161" s="196">
        <f t="shared" si="51"/>
        <v>0</v>
      </c>
      <c r="I161" s="196">
        <f t="shared" si="51"/>
        <v>116</v>
      </c>
      <c r="J161" s="196">
        <f t="shared" si="51"/>
        <v>101</v>
      </c>
      <c r="K161" s="196">
        <f t="shared" si="51"/>
        <v>9</v>
      </c>
      <c r="L161" s="196">
        <f t="shared" si="38"/>
        <v>153</v>
      </c>
      <c r="M161" s="196">
        <f t="shared" si="39"/>
        <v>194</v>
      </c>
      <c r="N161" s="196">
        <f t="shared" si="40"/>
        <v>9</v>
      </c>
      <c r="O161" s="460"/>
      <c r="P161" s="461"/>
      <c r="Q161" s="461"/>
      <c r="R161" s="461"/>
      <c r="S161" s="462"/>
      <c r="AS161" s="87" t="s">
        <v>405</v>
      </c>
      <c r="AT161" s="88" t="s">
        <v>413</v>
      </c>
      <c r="AU161" s="85"/>
      <c r="AV161" s="85"/>
      <c r="AW161" s="85"/>
      <c r="AX161" s="85"/>
    </row>
    <row r="162" spans="1:50" ht="18.75" customHeight="1">
      <c r="A162" s="618"/>
      <c r="B162" s="223" t="s">
        <v>23</v>
      </c>
      <c r="C162" s="224">
        <f>SUM(C152,C154,C156,C158,C160)</f>
        <v>14</v>
      </c>
      <c r="D162" s="224">
        <f t="shared" ref="D162:K162" si="52">SUM(D152,D154,D156,D158,D160)</f>
        <v>25</v>
      </c>
      <c r="E162" s="224">
        <f t="shared" si="52"/>
        <v>0</v>
      </c>
      <c r="F162" s="224">
        <f t="shared" si="52"/>
        <v>40</v>
      </c>
      <c r="G162" s="224">
        <f t="shared" si="52"/>
        <v>79</v>
      </c>
      <c r="H162" s="224">
        <f t="shared" si="52"/>
        <v>0</v>
      </c>
      <c r="I162" s="224">
        <f t="shared" si="52"/>
        <v>158</v>
      </c>
      <c r="J162" s="224">
        <f t="shared" si="52"/>
        <v>130</v>
      </c>
      <c r="K162" s="224">
        <f t="shared" si="52"/>
        <v>9</v>
      </c>
      <c r="L162" s="224">
        <f t="shared" si="38"/>
        <v>212</v>
      </c>
      <c r="M162" s="224">
        <f t="shared" si="39"/>
        <v>234</v>
      </c>
      <c r="N162" s="224">
        <f t="shared" si="40"/>
        <v>9</v>
      </c>
      <c r="O162" s="460"/>
      <c r="P162" s="461"/>
      <c r="Q162" s="461"/>
      <c r="R162" s="461"/>
      <c r="S162" s="462"/>
      <c r="AS162" s="87" t="s">
        <v>405</v>
      </c>
      <c r="AT162" s="88" t="s">
        <v>414</v>
      </c>
      <c r="AU162" s="85"/>
      <c r="AV162" s="85"/>
      <c r="AW162" s="85"/>
      <c r="AX162" s="85"/>
    </row>
    <row r="163" spans="1:50" ht="30" customHeight="1">
      <c r="A163" s="623"/>
      <c r="B163" s="624"/>
      <c r="C163" s="619" t="s">
        <v>86</v>
      </c>
      <c r="D163" s="619"/>
      <c r="E163" s="619"/>
      <c r="F163" s="619"/>
      <c r="G163" s="619" t="s">
        <v>87</v>
      </c>
      <c r="H163" s="619"/>
      <c r="I163" s="619"/>
      <c r="J163" s="619"/>
      <c r="K163" s="619"/>
      <c r="L163" s="619"/>
      <c r="M163" s="619"/>
      <c r="N163" s="619"/>
      <c r="O163" s="619" t="s">
        <v>88</v>
      </c>
      <c r="P163" s="619"/>
      <c r="Q163" s="620"/>
      <c r="R163" s="620"/>
      <c r="S163" s="621"/>
      <c r="AS163" s="87" t="s">
        <v>405</v>
      </c>
      <c r="AT163" s="88" t="s">
        <v>415</v>
      </c>
      <c r="AU163" s="85"/>
      <c r="AV163" s="85"/>
      <c r="AW163" s="85"/>
      <c r="AX163" s="85"/>
    </row>
    <row r="164" spans="1:50">
      <c r="A164" s="615" t="s">
        <v>225</v>
      </c>
      <c r="B164" s="616"/>
      <c r="C164" s="438" t="s">
        <v>985</v>
      </c>
      <c r="D164" s="438"/>
      <c r="E164" s="438"/>
      <c r="F164" s="438"/>
      <c r="G164" s="438" t="s">
        <v>987</v>
      </c>
      <c r="H164" s="438"/>
      <c r="I164" s="438"/>
      <c r="J164" s="438"/>
      <c r="K164" s="438"/>
      <c r="L164" s="438"/>
      <c r="M164" s="438"/>
      <c r="N164" s="438"/>
      <c r="O164" s="438" t="s">
        <v>988</v>
      </c>
      <c r="P164" s="438"/>
      <c r="Q164" s="622"/>
      <c r="R164" s="622"/>
      <c r="S164" s="439"/>
      <c r="AS164" s="87" t="s">
        <v>405</v>
      </c>
      <c r="AT164" s="88" t="s">
        <v>416</v>
      </c>
      <c r="AU164" s="85"/>
      <c r="AV164" s="85"/>
      <c r="AW164" s="85"/>
      <c r="AX164" s="85"/>
    </row>
    <row r="165" spans="1:50">
      <c r="A165" s="615" t="s">
        <v>90</v>
      </c>
      <c r="B165" s="616"/>
      <c r="C165" s="438"/>
      <c r="D165" s="438"/>
      <c r="E165" s="438"/>
      <c r="F165" s="438"/>
      <c r="G165" s="438"/>
      <c r="H165" s="438"/>
      <c r="I165" s="438"/>
      <c r="J165" s="438"/>
      <c r="K165" s="438"/>
      <c r="L165" s="438"/>
      <c r="M165" s="438"/>
      <c r="N165" s="438"/>
      <c r="O165" s="438"/>
      <c r="P165" s="438"/>
      <c r="Q165" s="622"/>
      <c r="R165" s="622"/>
      <c r="S165" s="439"/>
      <c r="AS165" s="87" t="s">
        <v>405</v>
      </c>
      <c r="AT165" s="88" t="s">
        <v>417</v>
      </c>
      <c r="AU165" s="85"/>
      <c r="AV165" s="85"/>
      <c r="AW165" s="85"/>
      <c r="AX165" s="85"/>
    </row>
    <row r="166" spans="1:50">
      <c r="A166" s="615" t="s">
        <v>91</v>
      </c>
      <c r="B166" s="616"/>
      <c r="C166" s="438"/>
      <c r="D166" s="438"/>
      <c r="E166" s="438"/>
      <c r="F166" s="438"/>
      <c r="G166" s="438"/>
      <c r="H166" s="438"/>
      <c r="I166" s="438"/>
      <c r="J166" s="438"/>
      <c r="K166" s="438"/>
      <c r="L166" s="438"/>
      <c r="M166" s="438"/>
      <c r="N166" s="438"/>
      <c r="O166" s="438"/>
      <c r="P166" s="438"/>
      <c r="Q166" s="622"/>
      <c r="R166" s="622"/>
      <c r="S166" s="439"/>
      <c r="AS166" s="87" t="s">
        <v>405</v>
      </c>
      <c r="AT166" s="88" t="s">
        <v>418</v>
      </c>
      <c r="AU166" s="85"/>
      <c r="AV166" s="85"/>
      <c r="AW166" s="85"/>
      <c r="AX166" s="85"/>
    </row>
    <row r="167" spans="1:50">
      <c r="A167" s="615" t="s">
        <v>92</v>
      </c>
      <c r="B167" s="616"/>
      <c r="C167" s="438"/>
      <c r="D167" s="438"/>
      <c r="E167" s="438"/>
      <c r="F167" s="438"/>
      <c r="G167" s="438"/>
      <c r="H167" s="438"/>
      <c r="I167" s="438"/>
      <c r="J167" s="438"/>
      <c r="K167" s="438"/>
      <c r="L167" s="438"/>
      <c r="M167" s="438"/>
      <c r="N167" s="438"/>
      <c r="O167" s="438"/>
      <c r="P167" s="438"/>
      <c r="Q167" s="622"/>
      <c r="R167" s="622"/>
      <c r="S167" s="439"/>
      <c r="AS167" s="87" t="s">
        <v>405</v>
      </c>
      <c r="AT167" s="88" t="s">
        <v>419</v>
      </c>
      <c r="AU167" s="85"/>
      <c r="AV167" s="85"/>
      <c r="AW167" s="85"/>
      <c r="AX167" s="85"/>
    </row>
    <row r="168" spans="1:50" s="85" customFormat="1">
      <c r="A168" s="330"/>
      <c r="B168" s="83"/>
      <c r="C168" s="83"/>
      <c r="D168" s="83"/>
      <c r="E168" s="83"/>
      <c r="F168" s="83"/>
      <c r="G168" s="83"/>
      <c r="H168" s="83"/>
      <c r="I168" s="83"/>
      <c r="J168" s="246"/>
      <c r="K168" s="83"/>
      <c r="L168" s="83"/>
      <c r="M168" s="83"/>
      <c r="N168" s="83"/>
      <c r="O168" s="83"/>
      <c r="P168" s="83"/>
      <c r="Q168" s="83"/>
      <c r="R168" s="83"/>
      <c r="S168" s="102"/>
      <c r="AR168" s="84"/>
      <c r="AS168" s="87" t="s">
        <v>405</v>
      </c>
      <c r="AT168" s="88" t="s">
        <v>420</v>
      </c>
    </row>
    <row r="169" spans="1:50">
      <c r="A169" s="331"/>
      <c r="S169" s="103"/>
      <c r="AS169" s="87" t="s">
        <v>405</v>
      </c>
      <c r="AT169" s="88" t="s">
        <v>421</v>
      </c>
      <c r="AU169" s="85"/>
      <c r="AV169" s="85"/>
      <c r="AW169" s="85"/>
      <c r="AX169" s="85"/>
    </row>
    <row r="170" spans="1:50" ht="15.75" thickBot="1">
      <c r="A170" s="332"/>
      <c r="B170" s="104"/>
      <c r="C170" s="104"/>
      <c r="D170" s="104"/>
      <c r="E170" s="104"/>
      <c r="F170" s="104"/>
      <c r="G170" s="104"/>
      <c r="H170" s="104"/>
      <c r="I170" s="104"/>
      <c r="J170" s="247"/>
      <c r="K170" s="104"/>
      <c r="L170" s="104"/>
      <c r="M170" s="104"/>
      <c r="N170" s="104"/>
      <c r="O170" s="104"/>
      <c r="P170" s="104"/>
      <c r="Q170" s="104"/>
      <c r="R170" s="104"/>
      <c r="S170" s="105"/>
      <c r="AS170" s="87" t="s">
        <v>405</v>
      </c>
      <c r="AT170" s="88" t="s">
        <v>422</v>
      </c>
      <c r="AU170" s="85"/>
      <c r="AV170" s="85"/>
      <c r="AW170" s="85"/>
      <c r="AX170" s="85"/>
    </row>
    <row r="171" spans="1:50">
      <c r="AS171" s="87" t="s">
        <v>405</v>
      </c>
      <c r="AT171" s="88" t="s">
        <v>423</v>
      </c>
      <c r="AU171" s="85"/>
      <c r="AV171" s="85"/>
      <c r="AW171" s="85"/>
      <c r="AX171" s="85"/>
    </row>
    <row r="172" spans="1:50">
      <c r="AS172" s="87" t="s">
        <v>405</v>
      </c>
      <c r="AT172" s="88" t="s">
        <v>424</v>
      </c>
      <c r="AU172" s="85"/>
      <c r="AV172" s="85"/>
      <c r="AW172" s="85"/>
      <c r="AX172" s="85"/>
    </row>
    <row r="173" spans="1:50">
      <c r="AS173" s="87" t="s">
        <v>405</v>
      </c>
      <c r="AT173" s="88" t="s">
        <v>425</v>
      </c>
      <c r="AU173" s="85"/>
      <c r="AV173" s="85"/>
      <c r="AW173" s="85"/>
      <c r="AX173" s="85"/>
    </row>
    <row r="174" spans="1:50">
      <c r="AS174" s="87" t="s">
        <v>405</v>
      </c>
      <c r="AT174" s="88" t="s">
        <v>426</v>
      </c>
      <c r="AU174" s="85"/>
      <c r="AV174" s="85"/>
      <c r="AW174" s="85"/>
      <c r="AX174" s="85"/>
    </row>
    <row r="175" spans="1:50">
      <c r="AS175" s="87" t="s">
        <v>405</v>
      </c>
      <c r="AT175" s="88" t="s">
        <v>427</v>
      </c>
      <c r="AU175" s="85"/>
      <c r="AV175" s="85"/>
      <c r="AW175" s="85"/>
      <c r="AX175" s="85"/>
    </row>
    <row r="176" spans="1:50">
      <c r="AS176" s="87" t="s">
        <v>405</v>
      </c>
      <c r="AT176" s="88" t="s">
        <v>428</v>
      </c>
      <c r="AU176" s="85"/>
      <c r="AV176" s="85"/>
      <c r="AW176" s="85"/>
      <c r="AX176" s="85"/>
    </row>
    <row r="177" spans="45:50">
      <c r="AS177" s="87" t="s">
        <v>405</v>
      </c>
      <c r="AT177" s="88" t="s">
        <v>429</v>
      </c>
      <c r="AU177" s="85"/>
      <c r="AV177" s="85"/>
      <c r="AW177" s="85"/>
      <c r="AX177" s="85"/>
    </row>
    <row r="178" spans="45:50">
      <c r="AS178" s="87" t="s">
        <v>405</v>
      </c>
      <c r="AT178" s="88" t="s">
        <v>430</v>
      </c>
      <c r="AU178" s="85"/>
      <c r="AV178" s="85"/>
      <c r="AW178" s="85"/>
      <c r="AX178" s="85"/>
    </row>
    <row r="179" spans="45:50">
      <c r="AS179" s="87" t="s">
        <v>405</v>
      </c>
      <c r="AT179" s="88" t="s">
        <v>431</v>
      </c>
      <c r="AU179" s="85"/>
      <c r="AV179" s="85"/>
      <c r="AW179" s="85"/>
      <c r="AX179" s="85"/>
    </row>
    <row r="180" spans="45:50">
      <c r="AS180" s="87" t="s">
        <v>405</v>
      </c>
      <c r="AT180" s="88" t="s">
        <v>432</v>
      </c>
      <c r="AU180" s="85"/>
      <c r="AV180" s="85"/>
      <c r="AW180" s="85"/>
      <c r="AX180" s="85"/>
    </row>
    <row r="181" spans="45:50">
      <c r="AS181" s="87" t="s">
        <v>405</v>
      </c>
      <c r="AT181" s="88" t="s">
        <v>433</v>
      </c>
      <c r="AU181" s="85"/>
      <c r="AV181" s="85"/>
      <c r="AW181" s="85"/>
      <c r="AX181" s="85"/>
    </row>
    <row r="182" spans="45:50">
      <c r="AS182" s="87" t="s">
        <v>405</v>
      </c>
      <c r="AT182" s="88" t="s">
        <v>434</v>
      </c>
      <c r="AU182" s="85"/>
      <c r="AV182" s="85"/>
      <c r="AW182" s="85"/>
      <c r="AX182" s="85"/>
    </row>
    <row r="183" spans="45:50">
      <c r="AS183" s="87" t="s">
        <v>405</v>
      </c>
      <c r="AT183" s="88" t="s">
        <v>435</v>
      </c>
      <c r="AU183" s="85"/>
      <c r="AV183" s="85"/>
      <c r="AW183" s="85"/>
      <c r="AX183" s="85"/>
    </row>
    <row r="184" spans="45:50">
      <c r="AS184" s="87" t="s">
        <v>405</v>
      </c>
      <c r="AT184" s="88" t="s">
        <v>436</v>
      </c>
      <c r="AU184" s="85"/>
      <c r="AV184" s="85"/>
      <c r="AW184" s="85"/>
      <c r="AX184" s="85"/>
    </row>
    <row r="185" spans="45:50">
      <c r="AS185" s="87" t="s">
        <v>405</v>
      </c>
      <c r="AT185" s="88" t="s">
        <v>437</v>
      </c>
      <c r="AU185" s="85"/>
      <c r="AV185" s="85"/>
      <c r="AW185" s="85"/>
      <c r="AX185" s="85"/>
    </row>
    <row r="186" spans="45:50">
      <c r="AS186" s="87" t="s">
        <v>405</v>
      </c>
      <c r="AT186" s="88" t="s">
        <v>438</v>
      </c>
      <c r="AU186" s="85"/>
      <c r="AV186" s="85"/>
      <c r="AW186" s="85"/>
      <c r="AX186" s="85"/>
    </row>
    <row r="187" spans="45:50">
      <c r="AS187" s="87" t="s">
        <v>439</v>
      </c>
      <c r="AT187" s="88" t="s">
        <v>440</v>
      </c>
      <c r="AU187" s="85"/>
      <c r="AV187" s="85"/>
      <c r="AW187" s="85"/>
      <c r="AX187" s="85"/>
    </row>
    <row r="188" spans="45:50">
      <c r="AS188" s="87" t="s">
        <v>439</v>
      </c>
      <c r="AT188" s="88" t="s">
        <v>441</v>
      </c>
      <c r="AU188" s="85"/>
      <c r="AV188" s="85"/>
      <c r="AW188" s="85"/>
      <c r="AX188" s="85"/>
    </row>
    <row r="189" spans="45:50">
      <c r="AS189" s="87" t="s">
        <v>439</v>
      </c>
      <c r="AT189" s="88" t="s">
        <v>442</v>
      </c>
      <c r="AU189" s="85"/>
      <c r="AV189" s="85"/>
      <c r="AW189" s="85"/>
      <c r="AX189" s="85"/>
    </row>
    <row r="190" spans="45:50">
      <c r="AS190" s="87" t="s">
        <v>439</v>
      </c>
      <c r="AT190" s="88" t="s">
        <v>443</v>
      </c>
      <c r="AU190" s="85"/>
      <c r="AV190" s="85"/>
      <c r="AW190" s="85"/>
      <c r="AX190" s="85"/>
    </row>
    <row r="191" spans="45:50">
      <c r="AS191" s="87" t="s">
        <v>439</v>
      </c>
      <c r="AT191" s="88" t="s">
        <v>444</v>
      </c>
      <c r="AU191" s="85"/>
      <c r="AV191" s="85"/>
      <c r="AW191" s="85"/>
      <c r="AX191" s="85"/>
    </row>
    <row r="192" spans="45:50">
      <c r="AS192" s="87" t="s">
        <v>439</v>
      </c>
      <c r="AT192" s="88" t="s">
        <v>445</v>
      </c>
      <c r="AU192" s="85"/>
      <c r="AV192" s="85"/>
      <c r="AW192" s="85"/>
      <c r="AX192" s="85"/>
    </row>
    <row r="193" spans="45:50">
      <c r="AS193" s="87" t="s">
        <v>439</v>
      </c>
      <c r="AT193" s="88" t="s">
        <v>446</v>
      </c>
      <c r="AU193" s="85"/>
      <c r="AV193" s="85"/>
      <c r="AW193" s="85"/>
      <c r="AX193" s="85"/>
    </row>
    <row r="194" spans="45:50">
      <c r="AS194" s="87" t="s">
        <v>439</v>
      </c>
      <c r="AT194" s="88" t="s">
        <v>447</v>
      </c>
      <c r="AU194" s="85"/>
      <c r="AV194" s="85"/>
      <c r="AW194" s="85"/>
      <c r="AX194" s="85"/>
    </row>
    <row r="195" spans="45:50">
      <c r="AS195" s="87" t="s">
        <v>439</v>
      </c>
      <c r="AT195" s="88" t="s">
        <v>448</v>
      </c>
      <c r="AU195" s="85"/>
      <c r="AV195" s="85"/>
      <c r="AW195" s="85"/>
      <c r="AX195" s="85"/>
    </row>
    <row r="196" spans="45:50">
      <c r="AS196" s="87" t="s">
        <v>439</v>
      </c>
      <c r="AT196" s="88" t="s">
        <v>449</v>
      </c>
      <c r="AU196" s="85"/>
      <c r="AV196" s="85"/>
      <c r="AW196" s="85"/>
      <c r="AX196" s="85"/>
    </row>
    <row r="197" spans="45:50">
      <c r="AS197" s="87" t="s">
        <v>439</v>
      </c>
      <c r="AT197" s="88" t="s">
        <v>450</v>
      </c>
      <c r="AU197" s="85"/>
      <c r="AV197" s="85"/>
      <c r="AW197" s="85"/>
      <c r="AX197" s="85"/>
    </row>
    <row r="198" spans="45:50">
      <c r="AS198" s="87" t="s">
        <v>439</v>
      </c>
      <c r="AT198" s="88" t="s">
        <v>451</v>
      </c>
      <c r="AU198" s="85"/>
      <c r="AV198" s="85"/>
      <c r="AW198" s="85"/>
      <c r="AX198" s="85"/>
    </row>
    <row r="199" spans="45:50">
      <c r="AS199" s="87" t="s">
        <v>439</v>
      </c>
      <c r="AT199" s="88" t="s">
        <v>452</v>
      </c>
      <c r="AU199" s="85"/>
      <c r="AV199" s="85"/>
      <c r="AW199" s="85"/>
      <c r="AX199" s="85"/>
    </row>
    <row r="200" spans="45:50">
      <c r="AS200" s="87" t="s">
        <v>439</v>
      </c>
      <c r="AT200" s="88" t="s">
        <v>453</v>
      </c>
      <c r="AU200" s="85"/>
      <c r="AV200" s="85"/>
      <c r="AW200" s="85"/>
      <c r="AX200" s="85"/>
    </row>
    <row r="201" spans="45:50">
      <c r="AS201" s="87" t="s">
        <v>439</v>
      </c>
      <c r="AT201" s="88" t="s">
        <v>454</v>
      </c>
      <c r="AU201" s="85"/>
      <c r="AV201" s="85"/>
      <c r="AW201" s="85"/>
      <c r="AX201" s="85"/>
    </row>
    <row r="202" spans="45:50">
      <c r="AS202" s="87" t="s">
        <v>439</v>
      </c>
      <c r="AT202" s="88" t="s">
        <v>455</v>
      </c>
      <c r="AU202" s="85"/>
      <c r="AV202" s="85"/>
      <c r="AW202" s="85"/>
      <c r="AX202" s="85"/>
    </row>
    <row r="203" spans="45:50">
      <c r="AS203" s="87" t="s">
        <v>439</v>
      </c>
      <c r="AT203" s="88" t="s">
        <v>456</v>
      </c>
      <c r="AU203" s="85"/>
      <c r="AV203" s="85"/>
      <c r="AW203" s="85"/>
      <c r="AX203" s="85"/>
    </row>
    <row r="204" spans="45:50">
      <c r="AS204" s="87" t="s">
        <v>439</v>
      </c>
      <c r="AT204" s="88" t="s">
        <v>457</v>
      </c>
      <c r="AU204" s="85"/>
      <c r="AV204" s="85"/>
      <c r="AW204" s="85"/>
      <c r="AX204" s="85"/>
    </row>
    <row r="205" spans="45:50">
      <c r="AS205" s="87" t="s">
        <v>439</v>
      </c>
      <c r="AT205" s="88" t="s">
        <v>458</v>
      </c>
      <c r="AU205" s="85"/>
      <c r="AV205" s="85"/>
      <c r="AW205" s="85"/>
      <c r="AX205" s="85"/>
    </row>
    <row r="206" spans="45:50">
      <c r="AS206" s="87" t="s">
        <v>439</v>
      </c>
      <c r="AT206" s="88" t="s">
        <v>459</v>
      </c>
      <c r="AU206" s="85"/>
      <c r="AV206" s="85"/>
      <c r="AW206" s="85"/>
      <c r="AX206" s="85"/>
    </row>
    <row r="207" spans="45:50">
      <c r="AS207" s="87" t="s">
        <v>439</v>
      </c>
      <c r="AT207" s="88" t="s">
        <v>460</v>
      </c>
      <c r="AU207" s="85"/>
      <c r="AV207" s="85"/>
      <c r="AW207" s="85"/>
      <c r="AX207" s="85"/>
    </row>
    <row r="208" spans="45:50">
      <c r="AS208" s="87" t="s">
        <v>439</v>
      </c>
      <c r="AT208" s="88" t="s">
        <v>461</v>
      </c>
      <c r="AU208" s="85"/>
      <c r="AV208" s="85"/>
      <c r="AW208" s="85"/>
      <c r="AX208" s="85"/>
    </row>
    <row r="209" spans="45:50">
      <c r="AS209" s="87" t="s">
        <v>462</v>
      </c>
      <c r="AT209" s="88" t="s">
        <v>463</v>
      </c>
      <c r="AU209" s="85"/>
      <c r="AV209" s="85"/>
      <c r="AW209" s="85"/>
      <c r="AX209" s="85"/>
    </row>
    <row r="210" spans="45:50">
      <c r="AS210" s="87" t="s">
        <v>462</v>
      </c>
      <c r="AT210" s="88" t="s">
        <v>464</v>
      </c>
      <c r="AU210" s="85"/>
      <c r="AV210" s="85"/>
      <c r="AW210" s="85"/>
      <c r="AX210" s="85"/>
    </row>
    <row r="211" spans="45:50">
      <c r="AS211" s="87" t="s">
        <v>462</v>
      </c>
      <c r="AT211" s="88" t="s">
        <v>465</v>
      </c>
      <c r="AU211" s="85"/>
      <c r="AV211" s="85"/>
      <c r="AW211" s="85"/>
      <c r="AX211" s="85"/>
    </row>
    <row r="212" spans="45:50">
      <c r="AS212" s="87" t="s">
        <v>462</v>
      </c>
      <c r="AT212" s="88" t="s">
        <v>466</v>
      </c>
      <c r="AU212" s="85"/>
      <c r="AV212" s="85"/>
      <c r="AW212" s="85"/>
      <c r="AX212" s="85"/>
    </row>
    <row r="213" spans="45:50">
      <c r="AS213" s="87" t="s">
        <v>462</v>
      </c>
      <c r="AT213" s="88" t="s">
        <v>467</v>
      </c>
      <c r="AU213" s="85"/>
      <c r="AV213" s="85"/>
      <c r="AW213" s="85"/>
      <c r="AX213" s="85"/>
    </row>
    <row r="214" spans="45:50">
      <c r="AS214" s="87" t="s">
        <v>462</v>
      </c>
      <c r="AT214" s="88" t="s">
        <v>468</v>
      </c>
      <c r="AU214" s="85"/>
      <c r="AV214" s="85"/>
      <c r="AW214" s="85"/>
      <c r="AX214" s="85"/>
    </row>
    <row r="215" spans="45:50">
      <c r="AS215" s="87" t="s">
        <v>462</v>
      </c>
      <c r="AT215" s="88" t="s">
        <v>469</v>
      </c>
      <c r="AU215" s="85"/>
      <c r="AV215" s="85"/>
      <c r="AW215" s="85"/>
      <c r="AX215" s="85"/>
    </row>
    <row r="216" spans="45:50">
      <c r="AS216" s="87" t="s">
        <v>462</v>
      </c>
      <c r="AT216" s="88" t="s">
        <v>470</v>
      </c>
      <c r="AU216" s="85"/>
      <c r="AV216" s="85"/>
      <c r="AW216" s="85"/>
      <c r="AX216" s="85"/>
    </row>
    <row r="217" spans="45:50">
      <c r="AS217" s="87" t="s">
        <v>462</v>
      </c>
      <c r="AT217" s="88" t="s">
        <v>471</v>
      </c>
      <c r="AU217" s="85"/>
      <c r="AV217" s="85"/>
      <c r="AW217" s="85"/>
      <c r="AX217" s="85"/>
    </row>
    <row r="218" spans="45:50">
      <c r="AS218" s="87" t="s">
        <v>462</v>
      </c>
      <c r="AT218" s="88" t="s">
        <v>472</v>
      </c>
      <c r="AU218" s="85"/>
      <c r="AV218" s="85"/>
      <c r="AW218" s="85"/>
      <c r="AX218" s="85"/>
    </row>
    <row r="219" spans="45:50">
      <c r="AS219" s="87" t="s">
        <v>462</v>
      </c>
      <c r="AT219" s="88" t="s">
        <v>473</v>
      </c>
      <c r="AU219" s="85"/>
      <c r="AV219" s="85"/>
      <c r="AW219" s="85"/>
      <c r="AX219" s="85"/>
    </row>
    <row r="220" spans="45:50">
      <c r="AS220" s="87" t="s">
        <v>462</v>
      </c>
      <c r="AT220" s="88" t="s">
        <v>474</v>
      </c>
      <c r="AU220" s="85"/>
      <c r="AV220" s="85"/>
      <c r="AW220" s="85"/>
      <c r="AX220" s="85"/>
    </row>
    <row r="221" spans="45:50">
      <c r="AS221" s="87" t="s">
        <v>475</v>
      </c>
      <c r="AT221" s="88" t="s">
        <v>476</v>
      </c>
      <c r="AU221" s="85"/>
      <c r="AV221" s="85"/>
      <c r="AW221" s="85"/>
      <c r="AX221" s="85"/>
    </row>
    <row r="222" spans="45:50">
      <c r="AS222" s="87" t="s">
        <v>475</v>
      </c>
      <c r="AT222" s="88" t="s">
        <v>477</v>
      </c>
      <c r="AU222" s="85"/>
      <c r="AV222" s="85"/>
      <c r="AW222" s="85"/>
      <c r="AX222" s="85"/>
    </row>
    <row r="223" spans="45:50">
      <c r="AS223" s="87" t="s">
        <v>475</v>
      </c>
      <c r="AT223" s="88" t="s">
        <v>478</v>
      </c>
      <c r="AU223" s="85"/>
      <c r="AV223" s="85"/>
      <c r="AW223" s="85"/>
      <c r="AX223" s="85"/>
    </row>
    <row r="224" spans="45:50">
      <c r="AS224" s="87" t="s">
        <v>475</v>
      </c>
      <c r="AT224" s="88" t="s">
        <v>479</v>
      </c>
      <c r="AU224" s="85"/>
      <c r="AV224" s="85"/>
      <c r="AW224" s="85"/>
      <c r="AX224" s="85"/>
    </row>
    <row r="225" spans="45:50">
      <c r="AS225" s="87" t="s">
        <v>475</v>
      </c>
      <c r="AT225" s="88" t="s">
        <v>480</v>
      </c>
      <c r="AU225" s="85"/>
      <c r="AV225" s="85"/>
      <c r="AW225" s="85"/>
      <c r="AX225" s="85"/>
    </row>
    <row r="226" spans="45:50">
      <c r="AS226" s="87" t="s">
        <v>475</v>
      </c>
      <c r="AT226" s="88" t="s">
        <v>481</v>
      </c>
      <c r="AU226" s="85"/>
      <c r="AV226" s="85"/>
      <c r="AW226" s="85"/>
      <c r="AX226" s="85"/>
    </row>
    <row r="227" spans="45:50">
      <c r="AS227" s="87" t="s">
        <v>475</v>
      </c>
      <c r="AT227" s="88" t="s">
        <v>482</v>
      </c>
      <c r="AU227" s="85"/>
      <c r="AV227" s="85"/>
      <c r="AW227" s="85"/>
      <c r="AX227" s="85"/>
    </row>
    <row r="228" spans="45:50">
      <c r="AS228" s="87" t="s">
        <v>475</v>
      </c>
      <c r="AT228" s="88" t="s">
        <v>483</v>
      </c>
      <c r="AU228" s="85"/>
      <c r="AV228" s="85"/>
      <c r="AW228" s="85"/>
      <c r="AX228" s="85"/>
    </row>
    <row r="229" spans="45:50">
      <c r="AS229" s="87" t="s">
        <v>475</v>
      </c>
      <c r="AT229" s="88" t="s">
        <v>484</v>
      </c>
      <c r="AU229" s="85"/>
      <c r="AV229" s="85"/>
      <c r="AW229" s="85"/>
      <c r="AX229" s="85"/>
    </row>
    <row r="230" spans="45:50">
      <c r="AS230" s="87" t="s">
        <v>475</v>
      </c>
      <c r="AT230" s="88" t="s">
        <v>485</v>
      </c>
      <c r="AU230" s="85"/>
      <c r="AV230" s="85"/>
      <c r="AW230" s="85"/>
      <c r="AX230" s="85"/>
    </row>
    <row r="231" spans="45:50">
      <c r="AS231" s="87" t="s">
        <v>475</v>
      </c>
      <c r="AT231" s="88" t="s">
        <v>486</v>
      </c>
      <c r="AU231" s="85"/>
      <c r="AV231" s="85"/>
      <c r="AW231" s="85"/>
      <c r="AX231" s="85"/>
    </row>
    <row r="232" spans="45:50">
      <c r="AS232" s="87" t="s">
        <v>475</v>
      </c>
      <c r="AT232" s="88" t="s">
        <v>487</v>
      </c>
      <c r="AU232" s="85"/>
      <c r="AV232" s="85"/>
      <c r="AW232" s="85"/>
      <c r="AX232" s="85"/>
    </row>
    <row r="233" spans="45:50">
      <c r="AS233" s="87" t="s">
        <v>475</v>
      </c>
      <c r="AT233" s="88" t="s">
        <v>488</v>
      </c>
      <c r="AU233" s="85"/>
      <c r="AV233" s="85"/>
      <c r="AW233" s="85"/>
      <c r="AX233" s="85"/>
    </row>
    <row r="234" spans="45:50">
      <c r="AS234" s="87" t="s">
        <v>475</v>
      </c>
      <c r="AT234" s="88" t="s">
        <v>489</v>
      </c>
      <c r="AU234" s="85"/>
      <c r="AV234" s="85"/>
      <c r="AW234" s="85"/>
      <c r="AX234" s="85"/>
    </row>
    <row r="235" spans="45:50">
      <c r="AS235" s="87" t="s">
        <v>475</v>
      </c>
      <c r="AT235" s="88" t="s">
        <v>490</v>
      </c>
      <c r="AU235" s="85"/>
      <c r="AV235" s="85"/>
      <c r="AW235" s="85"/>
      <c r="AX235" s="85"/>
    </row>
    <row r="236" spans="45:50">
      <c r="AS236" s="87" t="s">
        <v>475</v>
      </c>
      <c r="AT236" s="88" t="s">
        <v>491</v>
      </c>
      <c r="AU236" s="85"/>
      <c r="AV236" s="85"/>
      <c r="AW236" s="85"/>
      <c r="AX236" s="85"/>
    </row>
    <row r="237" spans="45:50">
      <c r="AS237" s="87" t="s">
        <v>475</v>
      </c>
      <c r="AT237" s="88" t="s">
        <v>492</v>
      </c>
      <c r="AU237" s="85"/>
      <c r="AV237" s="85"/>
      <c r="AW237" s="85"/>
      <c r="AX237" s="85"/>
    </row>
    <row r="238" spans="45:50">
      <c r="AS238" s="87" t="s">
        <v>475</v>
      </c>
      <c r="AT238" s="88" t="s">
        <v>493</v>
      </c>
      <c r="AU238" s="85"/>
      <c r="AV238" s="85"/>
      <c r="AW238" s="85"/>
      <c r="AX238" s="85"/>
    </row>
    <row r="239" spans="45:50">
      <c r="AS239" s="87" t="s">
        <v>475</v>
      </c>
      <c r="AT239" s="88" t="s">
        <v>494</v>
      </c>
      <c r="AU239" s="85"/>
      <c r="AV239" s="85"/>
      <c r="AW239" s="85"/>
      <c r="AX239" s="85"/>
    </row>
    <row r="240" spans="45:50">
      <c r="AS240" s="87" t="s">
        <v>475</v>
      </c>
      <c r="AT240" s="88" t="s">
        <v>495</v>
      </c>
      <c r="AU240" s="85"/>
      <c r="AV240" s="85"/>
      <c r="AW240" s="85"/>
      <c r="AX240" s="85"/>
    </row>
    <row r="241" spans="45:50">
      <c r="AS241" s="87" t="s">
        <v>475</v>
      </c>
      <c r="AT241" s="88" t="s">
        <v>496</v>
      </c>
      <c r="AU241" s="85"/>
      <c r="AV241" s="85"/>
      <c r="AW241" s="85"/>
      <c r="AX241" s="85"/>
    </row>
    <row r="242" spans="45:50">
      <c r="AS242" s="87" t="s">
        <v>475</v>
      </c>
      <c r="AT242" s="88" t="s">
        <v>497</v>
      </c>
      <c r="AU242" s="85"/>
      <c r="AV242" s="85"/>
      <c r="AW242" s="85"/>
      <c r="AX242" s="85"/>
    </row>
    <row r="243" spans="45:50">
      <c r="AS243" s="87" t="s">
        <v>498</v>
      </c>
      <c r="AT243" s="88" t="s">
        <v>499</v>
      </c>
      <c r="AU243" s="85"/>
      <c r="AV243" s="85"/>
      <c r="AW243" s="85"/>
      <c r="AX243" s="85"/>
    </row>
    <row r="244" spans="45:50">
      <c r="AS244" s="87" t="s">
        <v>498</v>
      </c>
      <c r="AT244" s="88" t="s">
        <v>500</v>
      </c>
      <c r="AU244" s="85"/>
      <c r="AV244" s="85"/>
      <c r="AW244" s="85"/>
      <c r="AX244" s="85"/>
    </row>
    <row r="245" spans="45:50">
      <c r="AS245" s="87" t="s">
        <v>498</v>
      </c>
      <c r="AT245" s="88" t="s">
        <v>501</v>
      </c>
      <c r="AU245" s="85"/>
      <c r="AV245" s="85"/>
      <c r="AW245" s="85"/>
      <c r="AX245" s="85"/>
    </row>
    <row r="246" spans="45:50">
      <c r="AS246" s="87" t="s">
        <v>498</v>
      </c>
      <c r="AT246" s="88" t="s">
        <v>502</v>
      </c>
      <c r="AU246" s="85"/>
      <c r="AV246" s="85"/>
      <c r="AW246" s="85"/>
      <c r="AX246" s="85"/>
    </row>
    <row r="247" spans="45:50">
      <c r="AS247" s="87" t="s">
        <v>498</v>
      </c>
      <c r="AT247" s="88" t="s">
        <v>503</v>
      </c>
      <c r="AU247" s="85"/>
      <c r="AV247" s="85"/>
      <c r="AW247" s="85"/>
      <c r="AX247" s="85"/>
    </row>
    <row r="248" spans="45:50">
      <c r="AS248" s="87" t="s">
        <v>498</v>
      </c>
      <c r="AT248" s="88" t="s">
        <v>504</v>
      </c>
      <c r="AU248" s="85"/>
      <c r="AV248" s="85"/>
      <c r="AW248" s="85"/>
      <c r="AX248" s="85"/>
    </row>
    <row r="249" spans="45:50">
      <c r="AS249" s="87" t="s">
        <v>498</v>
      </c>
      <c r="AT249" s="88" t="s">
        <v>505</v>
      </c>
      <c r="AU249" s="85"/>
      <c r="AV249" s="85"/>
      <c r="AW249" s="85"/>
      <c r="AX249" s="85"/>
    </row>
    <row r="250" spans="45:50">
      <c r="AS250" s="87" t="s">
        <v>498</v>
      </c>
      <c r="AT250" s="88" t="s">
        <v>506</v>
      </c>
      <c r="AU250" s="85"/>
      <c r="AV250" s="85"/>
      <c r="AW250" s="85"/>
      <c r="AX250" s="85"/>
    </row>
    <row r="251" spans="45:50">
      <c r="AS251" s="87" t="s">
        <v>498</v>
      </c>
      <c r="AT251" s="88" t="s">
        <v>507</v>
      </c>
      <c r="AU251" s="85"/>
      <c r="AV251" s="85"/>
      <c r="AW251" s="85"/>
      <c r="AX251" s="85"/>
    </row>
    <row r="252" spans="45:50">
      <c r="AS252" s="87" t="s">
        <v>498</v>
      </c>
      <c r="AT252" s="88" t="s">
        <v>508</v>
      </c>
      <c r="AU252" s="85"/>
      <c r="AV252" s="85"/>
      <c r="AW252" s="85"/>
      <c r="AX252" s="85"/>
    </row>
    <row r="253" spans="45:50">
      <c r="AS253" s="87" t="s">
        <v>498</v>
      </c>
      <c r="AT253" s="88" t="s">
        <v>509</v>
      </c>
      <c r="AU253" s="85"/>
      <c r="AV253" s="85"/>
      <c r="AW253" s="85"/>
      <c r="AX253" s="85"/>
    </row>
    <row r="254" spans="45:50">
      <c r="AS254" s="87" t="s">
        <v>498</v>
      </c>
      <c r="AT254" s="88" t="s">
        <v>510</v>
      </c>
      <c r="AU254" s="85"/>
      <c r="AV254" s="85"/>
      <c r="AW254" s="85"/>
      <c r="AX254" s="85"/>
    </row>
    <row r="255" spans="45:50">
      <c r="AS255" s="87" t="s">
        <v>498</v>
      </c>
      <c r="AT255" s="88" t="s">
        <v>511</v>
      </c>
      <c r="AU255" s="85"/>
      <c r="AV255" s="85"/>
      <c r="AW255" s="85"/>
      <c r="AX255" s="85"/>
    </row>
    <row r="256" spans="45:50">
      <c r="AS256" s="87" t="s">
        <v>498</v>
      </c>
      <c r="AT256" s="88" t="s">
        <v>512</v>
      </c>
      <c r="AU256" s="85"/>
      <c r="AV256" s="85"/>
      <c r="AW256" s="85"/>
      <c r="AX256" s="85"/>
    </row>
    <row r="257" spans="45:50">
      <c r="AS257" s="87" t="s">
        <v>498</v>
      </c>
      <c r="AT257" s="88" t="s">
        <v>513</v>
      </c>
      <c r="AU257" s="85"/>
      <c r="AV257" s="85"/>
      <c r="AW257" s="85"/>
      <c r="AX257" s="85"/>
    </row>
    <row r="258" spans="45:50">
      <c r="AS258" s="87" t="s">
        <v>498</v>
      </c>
      <c r="AT258" s="88" t="s">
        <v>514</v>
      </c>
      <c r="AU258" s="85"/>
      <c r="AV258" s="85"/>
      <c r="AW258" s="85"/>
      <c r="AX258" s="85"/>
    </row>
    <row r="259" spans="45:50">
      <c r="AS259" s="87" t="s">
        <v>498</v>
      </c>
      <c r="AT259" s="88" t="s">
        <v>515</v>
      </c>
      <c r="AU259" s="85"/>
      <c r="AV259" s="85"/>
      <c r="AW259" s="85"/>
      <c r="AX259" s="85"/>
    </row>
    <row r="260" spans="45:50">
      <c r="AS260" s="87" t="s">
        <v>498</v>
      </c>
      <c r="AT260" s="88" t="s">
        <v>516</v>
      </c>
      <c r="AU260" s="85"/>
      <c r="AV260" s="85"/>
      <c r="AW260" s="85"/>
      <c r="AX260" s="85"/>
    </row>
    <row r="261" spans="45:50">
      <c r="AS261" s="87" t="s">
        <v>498</v>
      </c>
      <c r="AT261" s="88" t="s">
        <v>517</v>
      </c>
      <c r="AU261" s="85"/>
      <c r="AV261" s="85"/>
      <c r="AW261" s="85"/>
      <c r="AX261" s="85"/>
    </row>
    <row r="262" spans="45:50">
      <c r="AS262" s="87" t="s">
        <v>498</v>
      </c>
      <c r="AT262" s="88" t="s">
        <v>518</v>
      </c>
      <c r="AU262" s="85"/>
      <c r="AV262" s="85"/>
      <c r="AW262" s="85"/>
      <c r="AX262" s="85"/>
    </row>
    <row r="263" spans="45:50">
      <c r="AS263" s="87" t="s">
        <v>498</v>
      </c>
      <c r="AT263" s="88" t="s">
        <v>519</v>
      </c>
      <c r="AU263" s="85"/>
      <c r="AV263" s="85"/>
      <c r="AW263" s="85"/>
      <c r="AX263" s="85"/>
    </row>
    <row r="264" spans="45:50">
      <c r="AS264" s="87" t="s">
        <v>498</v>
      </c>
      <c r="AT264" s="88" t="s">
        <v>520</v>
      </c>
      <c r="AU264" s="85"/>
      <c r="AV264" s="85"/>
      <c r="AW264" s="85"/>
      <c r="AX264" s="85"/>
    </row>
    <row r="265" spans="45:50">
      <c r="AS265" s="87" t="s">
        <v>498</v>
      </c>
      <c r="AT265" s="88" t="s">
        <v>521</v>
      </c>
      <c r="AU265" s="85"/>
      <c r="AV265" s="85"/>
      <c r="AW265" s="85"/>
      <c r="AX265" s="85"/>
    </row>
    <row r="266" spans="45:50">
      <c r="AS266" s="87" t="s">
        <v>498</v>
      </c>
      <c r="AT266" s="88" t="s">
        <v>522</v>
      </c>
      <c r="AU266" s="85"/>
      <c r="AV266" s="85"/>
      <c r="AW266" s="85"/>
      <c r="AX266" s="85"/>
    </row>
    <row r="267" spans="45:50">
      <c r="AS267" s="87" t="s">
        <v>523</v>
      </c>
      <c r="AT267" s="88" t="s">
        <v>524</v>
      </c>
      <c r="AU267" s="85"/>
      <c r="AV267" s="85"/>
      <c r="AW267" s="85"/>
      <c r="AX267" s="85"/>
    </row>
    <row r="268" spans="45:50">
      <c r="AS268" s="87" t="s">
        <v>523</v>
      </c>
      <c r="AT268" s="88" t="s">
        <v>525</v>
      </c>
      <c r="AU268" s="85"/>
      <c r="AV268" s="85"/>
      <c r="AW268" s="85"/>
      <c r="AX268" s="85"/>
    </row>
    <row r="269" spans="45:50">
      <c r="AS269" s="87" t="s">
        <v>523</v>
      </c>
      <c r="AT269" s="88" t="s">
        <v>526</v>
      </c>
      <c r="AU269" s="85"/>
      <c r="AV269" s="85"/>
      <c r="AW269" s="85"/>
      <c r="AX269" s="85"/>
    </row>
    <row r="270" spans="45:50">
      <c r="AS270" s="87" t="s">
        <v>523</v>
      </c>
      <c r="AT270" s="88" t="s">
        <v>527</v>
      </c>
      <c r="AU270" s="85"/>
      <c r="AV270" s="85"/>
      <c r="AW270" s="85"/>
      <c r="AX270" s="85"/>
    </row>
    <row r="271" spans="45:50">
      <c r="AS271" s="87" t="s">
        <v>523</v>
      </c>
      <c r="AT271" s="88" t="s">
        <v>528</v>
      </c>
      <c r="AU271" s="85"/>
      <c r="AV271" s="85"/>
      <c r="AW271" s="85"/>
      <c r="AX271" s="85"/>
    </row>
    <row r="272" spans="45:50">
      <c r="AS272" s="87" t="s">
        <v>523</v>
      </c>
      <c r="AT272" s="88" t="s">
        <v>529</v>
      </c>
      <c r="AU272" s="85"/>
      <c r="AV272" s="85"/>
      <c r="AW272" s="85"/>
      <c r="AX272" s="85"/>
    </row>
    <row r="273" spans="45:50">
      <c r="AS273" s="87" t="s">
        <v>523</v>
      </c>
      <c r="AT273" s="88" t="s">
        <v>363</v>
      </c>
      <c r="AU273" s="85"/>
      <c r="AV273" s="85"/>
      <c r="AW273" s="85"/>
      <c r="AX273" s="85"/>
    </row>
    <row r="274" spans="45:50">
      <c r="AS274" s="87" t="s">
        <v>523</v>
      </c>
      <c r="AT274" s="88" t="s">
        <v>530</v>
      </c>
      <c r="AU274" s="85"/>
      <c r="AV274" s="85"/>
      <c r="AW274" s="85"/>
      <c r="AX274" s="85"/>
    </row>
    <row r="275" spans="45:50">
      <c r="AS275" s="87" t="s">
        <v>523</v>
      </c>
      <c r="AT275" s="88" t="s">
        <v>531</v>
      </c>
      <c r="AU275" s="85"/>
      <c r="AV275" s="85"/>
      <c r="AW275" s="85"/>
      <c r="AX275" s="85"/>
    </row>
    <row r="276" spans="45:50">
      <c r="AS276" s="87" t="s">
        <v>523</v>
      </c>
      <c r="AT276" s="88" t="s">
        <v>532</v>
      </c>
      <c r="AU276" s="85"/>
      <c r="AV276" s="85"/>
      <c r="AW276" s="85"/>
      <c r="AX276" s="85"/>
    </row>
    <row r="277" spans="45:50">
      <c r="AS277" s="87" t="s">
        <v>523</v>
      </c>
      <c r="AT277" s="88" t="s">
        <v>533</v>
      </c>
      <c r="AU277" s="85"/>
      <c r="AV277" s="85"/>
      <c r="AW277" s="85"/>
      <c r="AX277" s="85"/>
    </row>
    <row r="278" spans="45:50">
      <c r="AS278" s="87" t="s">
        <v>523</v>
      </c>
      <c r="AT278" s="88" t="s">
        <v>534</v>
      </c>
      <c r="AU278" s="85"/>
      <c r="AV278" s="85"/>
      <c r="AW278" s="85"/>
      <c r="AX278" s="85"/>
    </row>
    <row r="279" spans="45:50">
      <c r="AS279" s="87" t="s">
        <v>523</v>
      </c>
      <c r="AT279" s="88" t="s">
        <v>535</v>
      </c>
      <c r="AU279" s="85"/>
      <c r="AV279" s="85"/>
      <c r="AW279" s="85"/>
      <c r="AX279" s="85"/>
    </row>
    <row r="280" spans="45:50">
      <c r="AS280" s="87" t="s">
        <v>523</v>
      </c>
      <c r="AT280" s="88" t="s">
        <v>536</v>
      </c>
      <c r="AU280" s="85"/>
      <c r="AV280" s="85"/>
      <c r="AW280" s="85"/>
      <c r="AX280" s="85"/>
    </row>
    <row r="281" spans="45:50">
      <c r="AS281" s="87" t="s">
        <v>523</v>
      </c>
      <c r="AT281" s="88" t="s">
        <v>537</v>
      </c>
      <c r="AU281" s="85"/>
      <c r="AV281" s="85"/>
      <c r="AW281" s="85"/>
      <c r="AX281" s="85"/>
    </row>
    <row r="282" spans="45:50">
      <c r="AS282" s="87" t="s">
        <v>523</v>
      </c>
      <c r="AT282" s="88" t="s">
        <v>538</v>
      </c>
      <c r="AU282" s="85"/>
      <c r="AV282" s="85"/>
      <c r="AW282" s="85"/>
      <c r="AX282" s="85"/>
    </row>
    <row r="283" spans="45:50">
      <c r="AS283" s="87" t="s">
        <v>523</v>
      </c>
      <c r="AT283" s="88" t="s">
        <v>539</v>
      </c>
      <c r="AU283" s="85"/>
      <c r="AV283" s="85"/>
      <c r="AW283" s="85"/>
      <c r="AX283" s="85"/>
    </row>
    <row r="284" spans="45:50">
      <c r="AS284" s="87" t="s">
        <v>523</v>
      </c>
      <c r="AT284" s="88" t="s">
        <v>540</v>
      </c>
      <c r="AU284" s="85"/>
      <c r="AV284" s="85"/>
      <c r="AW284" s="85"/>
      <c r="AX284" s="85"/>
    </row>
    <row r="285" spans="45:50">
      <c r="AS285" s="87" t="s">
        <v>523</v>
      </c>
      <c r="AT285" s="88" t="s">
        <v>541</v>
      </c>
      <c r="AU285" s="85"/>
      <c r="AV285" s="85"/>
      <c r="AW285" s="85"/>
      <c r="AX285" s="85"/>
    </row>
    <row r="286" spans="45:50">
      <c r="AS286" s="87" t="s">
        <v>523</v>
      </c>
      <c r="AT286" s="88" t="s">
        <v>542</v>
      </c>
      <c r="AU286" s="85"/>
      <c r="AV286" s="85"/>
      <c r="AW286" s="85"/>
      <c r="AX286" s="85"/>
    </row>
    <row r="287" spans="45:50">
      <c r="AS287" s="87" t="s">
        <v>523</v>
      </c>
      <c r="AT287" s="88" t="s">
        <v>543</v>
      </c>
      <c r="AU287" s="85"/>
      <c r="AV287" s="85"/>
      <c r="AW287" s="85"/>
      <c r="AX287" s="85"/>
    </row>
    <row r="288" spans="45:50">
      <c r="AS288" s="87" t="s">
        <v>523</v>
      </c>
      <c r="AT288" s="88" t="s">
        <v>544</v>
      </c>
      <c r="AU288" s="85"/>
      <c r="AV288" s="85"/>
      <c r="AW288" s="85"/>
      <c r="AX288" s="85"/>
    </row>
    <row r="289" spans="45:50">
      <c r="AS289" s="87" t="s">
        <v>523</v>
      </c>
      <c r="AT289" s="88" t="s">
        <v>545</v>
      </c>
      <c r="AU289" s="85"/>
      <c r="AV289" s="85"/>
      <c r="AW289" s="85"/>
      <c r="AX289" s="85"/>
    </row>
    <row r="290" spans="45:50">
      <c r="AS290" s="87" t="s">
        <v>523</v>
      </c>
      <c r="AT290" s="88" t="s">
        <v>546</v>
      </c>
      <c r="AU290" s="85"/>
      <c r="AV290" s="85"/>
      <c r="AW290" s="85"/>
      <c r="AX290" s="85"/>
    </row>
    <row r="291" spans="45:50">
      <c r="AS291" s="87" t="s">
        <v>523</v>
      </c>
      <c r="AT291" s="88" t="s">
        <v>547</v>
      </c>
      <c r="AU291" s="85"/>
      <c r="AV291" s="85"/>
      <c r="AW291" s="85"/>
      <c r="AX291" s="85"/>
    </row>
    <row r="292" spans="45:50">
      <c r="AS292" s="87" t="s">
        <v>523</v>
      </c>
      <c r="AT292" s="88" t="s">
        <v>548</v>
      </c>
      <c r="AU292" s="85"/>
      <c r="AV292" s="85"/>
      <c r="AW292" s="85"/>
      <c r="AX292" s="85"/>
    </row>
    <row r="293" spans="45:50">
      <c r="AS293" s="87" t="s">
        <v>523</v>
      </c>
      <c r="AT293" s="88" t="s">
        <v>549</v>
      </c>
      <c r="AU293" s="85"/>
      <c r="AV293" s="85"/>
      <c r="AW293" s="85"/>
      <c r="AX293" s="85"/>
    </row>
    <row r="294" spans="45:50">
      <c r="AS294" s="87" t="s">
        <v>523</v>
      </c>
      <c r="AT294" s="88" t="s">
        <v>550</v>
      </c>
      <c r="AU294" s="85"/>
      <c r="AV294" s="85"/>
      <c r="AW294" s="85"/>
      <c r="AX294" s="85"/>
    </row>
    <row r="295" spans="45:50">
      <c r="AS295" s="87" t="s">
        <v>523</v>
      </c>
      <c r="AT295" s="88" t="s">
        <v>551</v>
      </c>
      <c r="AU295" s="85"/>
      <c r="AV295" s="85"/>
      <c r="AW295" s="85"/>
      <c r="AX295" s="85"/>
    </row>
    <row r="296" spans="45:50">
      <c r="AS296" s="87" t="s">
        <v>523</v>
      </c>
      <c r="AT296" s="88" t="s">
        <v>552</v>
      </c>
      <c r="AU296" s="85"/>
      <c r="AV296" s="85"/>
      <c r="AW296" s="85"/>
      <c r="AX296" s="85"/>
    </row>
    <row r="297" spans="45:50">
      <c r="AS297" s="87" t="s">
        <v>553</v>
      </c>
      <c r="AT297" s="88" t="s">
        <v>554</v>
      </c>
      <c r="AU297" s="85"/>
      <c r="AV297" s="85"/>
      <c r="AW297" s="85"/>
      <c r="AX297" s="85"/>
    </row>
    <row r="298" spans="45:50">
      <c r="AS298" s="87" t="s">
        <v>553</v>
      </c>
      <c r="AT298" s="88" t="s">
        <v>555</v>
      </c>
      <c r="AU298" s="85"/>
      <c r="AV298" s="85"/>
      <c r="AW298" s="85"/>
      <c r="AX298" s="85"/>
    </row>
    <row r="299" spans="45:50">
      <c r="AS299" s="87" t="s">
        <v>553</v>
      </c>
      <c r="AT299" s="88" t="s">
        <v>556</v>
      </c>
      <c r="AU299" s="85"/>
      <c r="AV299" s="85"/>
      <c r="AW299" s="85"/>
      <c r="AX299" s="85"/>
    </row>
    <row r="300" spans="45:50">
      <c r="AS300" s="87" t="s">
        <v>553</v>
      </c>
      <c r="AT300" s="88" t="s">
        <v>557</v>
      </c>
      <c r="AU300" s="85"/>
      <c r="AV300" s="85"/>
      <c r="AW300" s="85"/>
      <c r="AX300" s="85"/>
    </row>
    <row r="301" spans="45:50">
      <c r="AS301" s="87" t="s">
        <v>553</v>
      </c>
      <c r="AT301" s="88" t="s">
        <v>558</v>
      </c>
      <c r="AU301" s="85"/>
      <c r="AV301" s="85"/>
      <c r="AW301" s="85"/>
      <c r="AX301" s="85"/>
    </row>
    <row r="302" spans="45:50">
      <c r="AS302" s="87" t="s">
        <v>553</v>
      </c>
      <c r="AT302" s="88" t="s">
        <v>559</v>
      </c>
      <c r="AU302" s="85"/>
      <c r="AV302" s="85"/>
      <c r="AW302" s="85"/>
      <c r="AX302" s="85"/>
    </row>
    <row r="303" spans="45:50">
      <c r="AS303" s="87" t="s">
        <v>553</v>
      </c>
      <c r="AT303" s="88" t="s">
        <v>560</v>
      </c>
      <c r="AU303" s="85"/>
      <c r="AV303" s="85"/>
      <c r="AW303" s="85"/>
      <c r="AX303" s="85"/>
    </row>
    <row r="304" spans="45:50">
      <c r="AS304" s="87" t="s">
        <v>553</v>
      </c>
      <c r="AT304" s="88" t="s">
        <v>561</v>
      </c>
      <c r="AU304" s="85"/>
      <c r="AV304" s="85"/>
      <c r="AW304" s="85"/>
      <c r="AX304" s="85"/>
    </row>
    <row r="305" spans="45:50">
      <c r="AS305" s="87" t="s">
        <v>553</v>
      </c>
      <c r="AT305" s="88" t="s">
        <v>562</v>
      </c>
      <c r="AU305" s="85"/>
      <c r="AV305" s="85"/>
      <c r="AW305" s="85"/>
      <c r="AX305" s="85"/>
    </row>
    <row r="306" spans="45:50">
      <c r="AS306" s="87" t="s">
        <v>553</v>
      </c>
      <c r="AT306" s="88" t="s">
        <v>563</v>
      </c>
      <c r="AU306" s="85"/>
      <c r="AV306" s="85"/>
      <c r="AW306" s="85"/>
      <c r="AX306" s="85"/>
    </row>
    <row r="307" spans="45:50">
      <c r="AS307" s="87" t="s">
        <v>553</v>
      </c>
      <c r="AT307" s="88" t="s">
        <v>564</v>
      </c>
      <c r="AU307" s="85"/>
      <c r="AV307" s="85"/>
      <c r="AW307" s="85"/>
      <c r="AX307" s="85"/>
    </row>
    <row r="308" spans="45:50">
      <c r="AS308" s="87" t="s">
        <v>553</v>
      </c>
      <c r="AT308" s="88" t="s">
        <v>565</v>
      </c>
      <c r="AU308" s="85"/>
      <c r="AV308" s="85"/>
      <c r="AW308" s="85"/>
      <c r="AX308" s="85"/>
    </row>
    <row r="309" spans="45:50">
      <c r="AS309" s="87" t="s">
        <v>553</v>
      </c>
      <c r="AT309" s="88" t="s">
        <v>566</v>
      </c>
      <c r="AU309" s="85"/>
      <c r="AV309" s="85"/>
      <c r="AW309" s="85"/>
      <c r="AX309" s="85"/>
    </row>
    <row r="310" spans="45:50">
      <c r="AS310" s="87" t="s">
        <v>553</v>
      </c>
      <c r="AT310" s="88" t="s">
        <v>567</v>
      </c>
      <c r="AU310" s="85"/>
      <c r="AV310" s="85"/>
      <c r="AW310" s="85"/>
      <c r="AX310" s="85"/>
    </row>
    <row r="311" spans="45:50">
      <c r="AS311" s="87" t="s">
        <v>568</v>
      </c>
      <c r="AT311" s="88" t="s">
        <v>568</v>
      </c>
      <c r="AU311" s="85"/>
      <c r="AV311" s="85"/>
      <c r="AW311" s="85"/>
      <c r="AX311" s="85"/>
    </row>
    <row r="312" spans="45:50">
      <c r="AS312" s="87" t="s">
        <v>569</v>
      </c>
      <c r="AT312" s="88" t="s">
        <v>570</v>
      </c>
      <c r="AU312" s="85"/>
      <c r="AV312" s="85"/>
      <c r="AW312" s="85"/>
      <c r="AX312" s="85"/>
    </row>
    <row r="313" spans="45:50">
      <c r="AS313" s="87" t="s">
        <v>569</v>
      </c>
      <c r="AT313" s="88" t="s">
        <v>571</v>
      </c>
      <c r="AU313" s="85"/>
      <c r="AV313" s="85"/>
      <c r="AW313" s="85"/>
      <c r="AX313" s="85"/>
    </row>
    <row r="314" spans="45:50">
      <c r="AS314" s="87" t="s">
        <v>569</v>
      </c>
      <c r="AT314" s="88" t="s">
        <v>572</v>
      </c>
      <c r="AU314" s="85"/>
      <c r="AV314" s="85"/>
      <c r="AW314" s="85"/>
      <c r="AX314" s="85"/>
    </row>
    <row r="315" spans="45:50">
      <c r="AS315" s="87" t="s">
        <v>569</v>
      </c>
      <c r="AT315" s="88" t="s">
        <v>573</v>
      </c>
      <c r="AU315" s="85"/>
      <c r="AV315" s="85"/>
      <c r="AW315" s="85"/>
      <c r="AX315" s="85"/>
    </row>
    <row r="316" spans="45:50">
      <c r="AS316" s="87" t="s">
        <v>569</v>
      </c>
      <c r="AT316" s="88" t="s">
        <v>574</v>
      </c>
      <c r="AU316" s="85"/>
      <c r="AV316" s="85"/>
      <c r="AW316" s="85"/>
      <c r="AX316" s="85"/>
    </row>
    <row r="317" spans="45:50">
      <c r="AS317" s="87" t="s">
        <v>569</v>
      </c>
      <c r="AT317" s="88" t="s">
        <v>575</v>
      </c>
      <c r="AU317" s="85"/>
      <c r="AV317" s="85"/>
      <c r="AW317" s="85"/>
      <c r="AX317" s="85"/>
    </row>
    <row r="318" spans="45:50">
      <c r="AS318" s="87" t="s">
        <v>569</v>
      </c>
      <c r="AT318" s="88" t="s">
        <v>576</v>
      </c>
      <c r="AU318" s="85"/>
      <c r="AV318" s="85"/>
      <c r="AW318" s="85"/>
      <c r="AX318" s="85"/>
    </row>
    <row r="319" spans="45:50">
      <c r="AS319" s="87" t="s">
        <v>569</v>
      </c>
      <c r="AT319" s="88" t="s">
        <v>577</v>
      </c>
      <c r="AU319" s="85"/>
      <c r="AV319" s="85"/>
      <c r="AW319" s="85"/>
      <c r="AX319" s="85"/>
    </row>
    <row r="320" spans="45:50">
      <c r="AS320" s="87" t="s">
        <v>569</v>
      </c>
      <c r="AT320" s="88" t="s">
        <v>578</v>
      </c>
      <c r="AU320" s="85"/>
      <c r="AV320" s="85"/>
      <c r="AW320" s="85"/>
      <c r="AX320" s="85"/>
    </row>
    <row r="321" spans="45:50">
      <c r="AS321" s="87" t="s">
        <v>569</v>
      </c>
      <c r="AT321" s="88" t="s">
        <v>579</v>
      </c>
      <c r="AU321" s="85"/>
      <c r="AV321" s="85"/>
      <c r="AW321" s="85"/>
      <c r="AX321" s="85"/>
    </row>
    <row r="322" spans="45:50">
      <c r="AS322" s="87" t="s">
        <v>569</v>
      </c>
      <c r="AT322" s="88" t="s">
        <v>580</v>
      </c>
      <c r="AU322" s="85"/>
      <c r="AV322" s="85"/>
      <c r="AW322" s="85"/>
      <c r="AX322" s="85"/>
    </row>
    <row r="323" spans="45:50">
      <c r="AS323" s="87" t="s">
        <v>569</v>
      </c>
      <c r="AT323" s="88" t="s">
        <v>581</v>
      </c>
      <c r="AU323" s="85"/>
      <c r="AV323" s="85"/>
      <c r="AW323" s="85"/>
      <c r="AX323" s="85"/>
    </row>
    <row r="324" spans="45:50">
      <c r="AS324" s="87" t="s">
        <v>569</v>
      </c>
      <c r="AT324" s="88" t="s">
        <v>582</v>
      </c>
      <c r="AU324" s="85"/>
      <c r="AV324" s="85"/>
      <c r="AW324" s="85"/>
      <c r="AX324" s="85"/>
    </row>
    <row r="325" spans="45:50">
      <c r="AS325" s="87" t="s">
        <v>569</v>
      </c>
      <c r="AT325" s="88" t="s">
        <v>583</v>
      </c>
      <c r="AU325" s="85"/>
      <c r="AV325" s="85"/>
      <c r="AW325" s="85"/>
      <c r="AX325" s="85"/>
    </row>
    <row r="326" spans="45:50">
      <c r="AS326" s="87" t="s">
        <v>569</v>
      </c>
      <c r="AT326" s="88" t="s">
        <v>584</v>
      </c>
      <c r="AU326" s="85"/>
      <c r="AV326" s="85"/>
      <c r="AW326" s="85"/>
      <c r="AX326" s="85"/>
    </row>
    <row r="327" spans="45:50">
      <c r="AS327" s="87" t="s">
        <v>569</v>
      </c>
      <c r="AT327" s="88" t="s">
        <v>585</v>
      </c>
      <c r="AU327" s="85"/>
      <c r="AV327" s="85"/>
      <c r="AW327" s="85"/>
      <c r="AX327" s="85"/>
    </row>
    <row r="328" spans="45:50">
      <c r="AS328" s="87" t="s">
        <v>569</v>
      </c>
      <c r="AT328" s="88" t="s">
        <v>586</v>
      </c>
      <c r="AU328" s="85"/>
      <c r="AV328" s="85"/>
      <c r="AW328" s="85"/>
      <c r="AX328" s="85"/>
    </row>
    <row r="329" spans="45:50">
      <c r="AS329" s="87" t="s">
        <v>569</v>
      </c>
      <c r="AT329" s="88" t="s">
        <v>587</v>
      </c>
      <c r="AU329" s="85"/>
      <c r="AV329" s="85"/>
      <c r="AW329" s="85"/>
      <c r="AX329" s="85"/>
    </row>
    <row r="330" spans="45:50">
      <c r="AS330" s="87" t="s">
        <v>569</v>
      </c>
      <c r="AT330" s="88" t="s">
        <v>588</v>
      </c>
      <c r="AU330" s="85"/>
      <c r="AV330" s="85"/>
      <c r="AW330" s="85"/>
      <c r="AX330" s="85"/>
    </row>
    <row r="331" spans="45:50">
      <c r="AS331" s="87" t="s">
        <v>569</v>
      </c>
      <c r="AT331" s="88" t="s">
        <v>589</v>
      </c>
      <c r="AU331" s="85"/>
      <c r="AV331" s="85"/>
      <c r="AW331" s="85"/>
      <c r="AX331" s="85"/>
    </row>
    <row r="332" spans="45:50">
      <c r="AS332" s="87" t="s">
        <v>569</v>
      </c>
      <c r="AT332" s="88" t="s">
        <v>590</v>
      </c>
      <c r="AU332" s="85"/>
      <c r="AV332" s="85"/>
      <c r="AW332" s="85"/>
      <c r="AX332" s="85"/>
    </row>
    <row r="333" spans="45:50">
      <c r="AS333" s="87" t="s">
        <v>569</v>
      </c>
      <c r="AT333" s="88" t="s">
        <v>591</v>
      </c>
      <c r="AU333" s="85"/>
      <c r="AV333" s="85"/>
      <c r="AW333" s="85"/>
      <c r="AX333" s="85"/>
    </row>
    <row r="334" spans="45:50">
      <c r="AS334" s="87" t="s">
        <v>569</v>
      </c>
      <c r="AT334" s="88" t="s">
        <v>592</v>
      </c>
      <c r="AU334" s="85"/>
      <c r="AV334" s="85"/>
      <c r="AW334" s="85"/>
      <c r="AX334" s="85"/>
    </row>
    <row r="335" spans="45:50">
      <c r="AS335" s="87" t="s">
        <v>569</v>
      </c>
      <c r="AT335" s="88" t="s">
        <v>593</v>
      </c>
      <c r="AU335" s="85"/>
      <c r="AV335" s="85"/>
      <c r="AW335" s="85"/>
      <c r="AX335" s="85"/>
    </row>
    <row r="336" spans="45:50">
      <c r="AS336" s="87" t="s">
        <v>569</v>
      </c>
      <c r="AT336" s="88" t="s">
        <v>594</v>
      </c>
      <c r="AU336" s="85"/>
      <c r="AV336" s="85"/>
      <c r="AW336" s="85"/>
      <c r="AX336" s="85"/>
    </row>
    <row r="337" spans="45:50">
      <c r="AS337" s="87" t="s">
        <v>569</v>
      </c>
      <c r="AT337" s="88" t="s">
        <v>595</v>
      </c>
      <c r="AU337" s="85"/>
      <c r="AV337" s="85"/>
      <c r="AW337" s="85"/>
      <c r="AX337" s="85"/>
    </row>
    <row r="338" spans="45:50">
      <c r="AS338" s="87" t="s">
        <v>569</v>
      </c>
      <c r="AT338" s="88" t="s">
        <v>596</v>
      </c>
      <c r="AU338" s="85"/>
      <c r="AV338" s="85"/>
      <c r="AW338" s="85"/>
      <c r="AX338" s="85"/>
    </row>
    <row r="339" spans="45:50">
      <c r="AS339" s="87" t="s">
        <v>569</v>
      </c>
      <c r="AT339" s="88" t="s">
        <v>597</v>
      </c>
      <c r="AU339" s="85"/>
      <c r="AV339" s="85"/>
      <c r="AW339" s="85"/>
      <c r="AX339" s="85"/>
    </row>
    <row r="340" spans="45:50">
      <c r="AS340" s="87" t="s">
        <v>569</v>
      </c>
      <c r="AT340" s="88" t="s">
        <v>598</v>
      </c>
      <c r="AU340" s="85"/>
      <c r="AV340" s="85"/>
      <c r="AW340" s="85"/>
      <c r="AX340" s="85"/>
    </row>
    <row r="341" spans="45:50">
      <c r="AS341" s="87" t="s">
        <v>569</v>
      </c>
      <c r="AT341" s="88" t="s">
        <v>599</v>
      </c>
      <c r="AU341" s="85"/>
      <c r="AV341" s="85"/>
      <c r="AW341" s="85"/>
      <c r="AX341" s="85"/>
    </row>
    <row r="342" spans="45:50">
      <c r="AS342" s="87" t="s">
        <v>569</v>
      </c>
      <c r="AT342" s="88" t="s">
        <v>600</v>
      </c>
      <c r="AU342" s="85"/>
      <c r="AV342" s="85"/>
      <c r="AW342" s="85"/>
      <c r="AX342" s="85"/>
    </row>
    <row r="343" spans="45:50">
      <c r="AS343" s="87" t="s">
        <v>569</v>
      </c>
      <c r="AT343" s="88" t="s">
        <v>601</v>
      </c>
      <c r="AU343" s="85"/>
      <c r="AV343" s="85"/>
      <c r="AW343" s="85"/>
      <c r="AX343" s="85"/>
    </row>
    <row r="344" spans="45:50">
      <c r="AS344" s="87" t="s">
        <v>569</v>
      </c>
      <c r="AT344" s="88" t="s">
        <v>602</v>
      </c>
      <c r="AU344" s="85"/>
      <c r="AV344" s="85"/>
      <c r="AW344" s="85"/>
      <c r="AX344" s="85"/>
    </row>
    <row r="345" spans="45:50">
      <c r="AS345" s="87" t="s">
        <v>569</v>
      </c>
      <c r="AT345" s="88" t="s">
        <v>603</v>
      </c>
      <c r="AU345" s="85"/>
      <c r="AV345" s="85"/>
      <c r="AW345" s="85"/>
      <c r="AX345" s="85"/>
    </row>
    <row r="346" spans="45:50">
      <c r="AS346" s="87" t="s">
        <v>569</v>
      </c>
      <c r="AT346" s="88" t="s">
        <v>604</v>
      </c>
      <c r="AU346" s="85"/>
      <c r="AV346" s="85"/>
      <c r="AW346" s="85"/>
      <c r="AX346" s="85"/>
    </row>
    <row r="347" spans="45:50">
      <c r="AS347" s="87" t="s">
        <v>569</v>
      </c>
      <c r="AT347" s="88" t="s">
        <v>605</v>
      </c>
      <c r="AU347" s="85"/>
      <c r="AV347" s="85"/>
      <c r="AW347" s="85"/>
      <c r="AX347" s="85"/>
    </row>
    <row r="348" spans="45:50">
      <c r="AS348" s="87" t="s">
        <v>569</v>
      </c>
      <c r="AT348" s="88" t="s">
        <v>606</v>
      </c>
      <c r="AU348" s="85"/>
      <c r="AV348" s="85"/>
      <c r="AW348" s="85"/>
      <c r="AX348" s="85"/>
    </row>
    <row r="349" spans="45:50">
      <c r="AS349" s="87" t="s">
        <v>569</v>
      </c>
      <c r="AT349" s="88" t="s">
        <v>607</v>
      </c>
      <c r="AU349" s="85"/>
      <c r="AV349" s="85"/>
      <c r="AW349" s="85"/>
      <c r="AX349" s="85"/>
    </row>
    <row r="350" spans="45:50">
      <c r="AS350" s="87" t="s">
        <v>569</v>
      </c>
      <c r="AT350" s="88" t="s">
        <v>608</v>
      </c>
      <c r="AU350" s="85"/>
      <c r="AV350" s="85"/>
      <c r="AW350" s="85"/>
      <c r="AX350" s="85"/>
    </row>
    <row r="351" spans="45:50">
      <c r="AS351" s="87" t="s">
        <v>569</v>
      </c>
      <c r="AT351" s="88" t="s">
        <v>609</v>
      </c>
      <c r="AU351" s="85"/>
      <c r="AV351" s="85"/>
      <c r="AW351" s="85"/>
      <c r="AX351" s="85"/>
    </row>
    <row r="352" spans="45:50">
      <c r="AS352" s="87" t="s">
        <v>569</v>
      </c>
      <c r="AT352" s="88" t="s">
        <v>610</v>
      </c>
      <c r="AU352" s="85"/>
      <c r="AV352" s="85"/>
      <c r="AW352" s="85"/>
      <c r="AX352" s="85"/>
    </row>
    <row r="353" spans="45:50">
      <c r="AS353" s="87" t="s">
        <v>569</v>
      </c>
      <c r="AT353" s="88" t="s">
        <v>611</v>
      </c>
      <c r="AU353" s="85"/>
      <c r="AV353" s="85"/>
      <c r="AW353" s="85"/>
      <c r="AX353" s="85"/>
    </row>
    <row r="354" spans="45:50">
      <c r="AS354" s="87" t="s">
        <v>569</v>
      </c>
      <c r="AT354" s="88" t="s">
        <v>612</v>
      </c>
      <c r="AU354" s="85"/>
      <c r="AV354" s="85"/>
      <c r="AW354" s="85"/>
      <c r="AX354" s="85"/>
    </row>
    <row r="355" spans="45:50">
      <c r="AS355" s="87" t="s">
        <v>569</v>
      </c>
      <c r="AT355" s="88" t="s">
        <v>613</v>
      </c>
      <c r="AU355" s="85"/>
      <c r="AV355" s="85"/>
      <c r="AW355" s="85"/>
      <c r="AX355" s="85"/>
    </row>
    <row r="356" spans="45:50">
      <c r="AS356" s="87" t="s">
        <v>569</v>
      </c>
      <c r="AT356" s="88" t="s">
        <v>614</v>
      </c>
      <c r="AU356" s="85"/>
      <c r="AV356" s="85"/>
      <c r="AW356" s="85"/>
      <c r="AX356" s="85"/>
    </row>
    <row r="357" spans="45:50">
      <c r="AS357" s="87" t="s">
        <v>569</v>
      </c>
      <c r="AT357" s="88" t="s">
        <v>615</v>
      </c>
      <c r="AU357" s="85"/>
      <c r="AV357" s="85"/>
      <c r="AW357" s="85"/>
      <c r="AX357" s="85"/>
    </row>
    <row r="358" spans="45:50">
      <c r="AS358" s="87" t="s">
        <v>569</v>
      </c>
      <c r="AT358" s="88" t="s">
        <v>616</v>
      </c>
      <c r="AU358" s="85"/>
      <c r="AV358" s="85"/>
      <c r="AW358" s="85"/>
      <c r="AX358" s="85"/>
    </row>
    <row r="359" spans="45:50">
      <c r="AS359" s="87" t="s">
        <v>569</v>
      </c>
      <c r="AT359" s="88" t="s">
        <v>617</v>
      </c>
      <c r="AU359" s="85"/>
      <c r="AV359" s="85"/>
      <c r="AW359" s="85"/>
      <c r="AX359" s="85"/>
    </row>
    <row r="360" spans="45:50">
      <c r="AS360" s="87" t="s">
        <v>569</v>
      </c>
      <c r="AT360" s="88" t="s">
        <v>618</v>
      </c>
      <c r="AU360" s="85"/>
      <c r="AV360" s="85"/>
      <c r="AW360" s="85"/>
      <c r="AX360" s="85"/>
    </row>
    <row r="361" spans="45:50">
      <c r="AS361" s="87" t="s">
        <v>569</v>
      </c>
      <c r="AT361" s="106" t="s">
        <v>619</v>
      </c>
      <c r="AU361" s="85"/>
      <c r="AV361" s="85"/>
      <c r="AW361" s="85"/>
      <c r="AX361" s="85"/>
    </row>
    <row r="362" spans="45:50">
      <c r="AS362" s="87" t="s">
        <v>569</v>
      </c>
      <c r="AT362" s="88" t="s">
        <v>620</v>
      </c>
      <c r="AU362" s="85"/>
      <c r="AV362" s="85"/>
      <c r="AW362" s="85"/>
      <c r="AX362" s="85"/>
    </row>
    <row r="363" spans="45:50">
      <c r="AS363" s="87" t="s">
        <v>621</v>
      </c>
      <c r="AT363" s="88" t="s">
        <v>622</v>
      </c>
      <c r="AU363" s="85"/>
      <c r="AV363" s="85"/>
      <c r="AW363" s="85"/>
      <c r="AX363" s="85"/>
    </row>
    <row r="364" spans="45:50">
      <c r="AS364" s="87" t="s">
        <v>621</v>
      </c>
      <c r="AT364" s="88" t="s">
        <v>623</v>
      </c>
      <c r="AU364" s="85"/>
      <c r="AV364" s="85"/>
      <c r="AW364" s="85"/>
      <c r="AX364" s="85"/>
    </row>
    <row r="365" spans="45:50">
      <c r="AS365" s="87" t="s">
        <v>621</v>
      </c>
      <c r="AT365" s="88" t="s">
        <v>624</v>
      </c>
      <c r="AU365" s="85"/>
      <c r="AV365" s="85"/>
      <c r="AW365" s="85"/>
      <c r="AX365" s="85"/>
    </row>
    <row r="366" spans="45:50">
      <c r="AS366" s="87" t="s">
        <v>621</v>
      </c>
      <c r="AT366" s="88" t="s">
        <v>320</v>
      </c>
      <c r="AU366" s="85"/>
      <c r="AV366" s="85"/>
      <c r="AW366" s="85"/>
      <c r="AX366" s="85"/>
    </row>
    <row r="367" spans="45:50">
      <c r="AS367" s="87" t="s">
        <v>621</v>
      </c>
      <c r="AT367" s="88" t="s">
        <v>625</v>
      </c>
      <c r="AU367" s="85"/>
      <c r="AV367" s="85"/>
      <c r="AW367" s="85"/>
      <c r="AX367" s="85"/>
    </row>
    <row r="368" spans="45:50">
      <c r="AS368" s="87" t="s">
        <v>621</v>
      </c>
      <c r="AT368" s="88" t="s">
        <v>626</v>
      </c>
      <c r="AU368" s="85"/>
      <c r="AV368" s="85"/>
      <c r="AW368" s="85"/>
      <c r="AX368" s="85"/>
    </row>
    <row r="369" spans="45:50">
      <c r="AS369" s="87" t="s">
        <v>621</v>
      </c>
      <c r="AT369" s="88" t="s">
        <v>627</v>
      </c>
      <c r="AU369" s="85"/>
      <c r="AV369" s="85"/>
      <c r="AW369" s="85"/>
      <c r="AX369" s="85"/>
    </row>
    <row r="370" spans="45:50">
      <c r="AS370" s="87" t="s">
        <v>621</v>
      </c>
      <c r="AT370" s="88" t="s">
        <v>628</v>
      </c>
      <c r="AU370" s="85"/>
      <c r="AV370" s="85"/>
      <c r="AW370" s="85"/>
      <c r="AX370" s="85"/>
    </row>
    <row r="371" spans="45:50">
      <c r="AS371" s="87" t="s">
        <v>621</v>
      </c>
      <c r="AT371" s="88" t="s">
        <v>629</v>
      </c>
      <c r="AU371" s="85"/>
      <c r="AV371" s="85"/>
      <c r="AW371" s="85"/>
      <c r="AX371" s="85"/>
    </row>
    <row r="372" spans="45:50">
      <c r="AS372" s="87" t="s">
        <v>621</v>
      </c>
      <c r="AT372" s="88" t="s">
        <v>630</v>
      </c>
      <c r="AU372" s="85"/>
      <c r="AV372" s="85"/>
      <c r="AW372" s="85"/>
      <c r="AX372" s="85"/>
    </row>
    <row r="373" spans="45:50">
      <c r="AS373" s="87" t="s">
        <v>621</v>
      </c>
      <c r="AT373" s="88" t="s">
        <v>631</v>
      </c>
      <c r="AU373" s="85"/>
      <c r="AV373" s="85"/>
      <c r="AW373" s="85"/>
      <c r="AX373" s="85"/>
    </row>
    <row r="374" spans="45:50">
      <c r="AS374" s="87" t="s">
        <v>621</v>
      </c>
      <c r="AT374" s="88" t="s">
        <v>632</v>
      </c>
      <c r="AU374" s="85"/>
      <c r="AV374" s="85"/>
      <c r="AW374" s="85"/>
      <c r="AX374" s="85"/>
    </row>
    <row r="375" spans="45:50">
      <c r="AS375" s="87" t="s">
        <v>621</v>
      </c>
      <c r="AT375" s="88" t="s">
        <v>633</v>
      </c>
      <c r="AU375" s="85"/>
      <c r="AV375" s="85"/>
      <c r="AW375" s="85"/>
      <c r="AX375" s="85"/>
    </row>
    <row r="376" spans="45:50">
      <c r="AS376" s="87" t="s">
        <v>621</v>
      </c>
      <c r="AT376" s="88" t="s">
        <v>634</v>
      </c>
      <c r="AU376" s="85"/>
      <c r="AV376" s="85"/>
      <c r="AW376" s="85"/>
      <c r="AX376" s="85"/>
    </row>
    <row r="377" spans="45:50">
      <c r="AS377" s="87" t="s">
        <v>621</v>
      </c>
      <c r="AT377" s="88" t="s">
        <v>635</v>
      </c>
      <c r="AU377" s="85"/>
      <c r="AV377" s="85"/>
      <c r="AW377" s="85"/>
      <c r="AX377" s="85"/>
    </row>
    <row r="378" spans="45:50">
      <c r="AS378" s="87" t="s">
        <v>621</v>
      </c>
      <c r="AT378" s="88" t="s">
        <v>636</v>
      </c>
      <c r="AU378" s="85"/>
      <c r="AV378" s="85"/>
      <c r="AW378" s="85"/>
      <c r="AX378" s="85"/>
    </row>
    <row r="379" spans="45:50">
      <c r="AS379" s="87" t="s">
        <v>621</v>
      </c>
      <c r="AT379" s="107" t="s">
        <v>637</v>
      </c>
      <c r="AU379" s="85"/>
      <c r="AV379" s="85"/>
      <c r="AW379" s="85"/>
      <c r="AX379" s="85"/>
    </row>
    <row r="380" spans="45:50">
      <c r="AS380" s="87" t="s">
        <v>621</v>
      </c>
      <c r="AT380" s="107" t="s">
        <v>638</v>
      </c>
      <c r="AU380" s="85"/>
      <c r="AV380" s="85"/>
      <c r="AW380" s="85"/>
      <c r="AX380" s="85"/>
    </row>
    <row r="381" spans="45:50">
      <c r="AS381" s="87" t="s">
        <v>621</v>
      </c>
      <c r="AT381" s="88" t="s">
        <v>639</v>
      </c>
      <c r="AU381" s="85"/>
      <c r="AV381" s="85"/>
      <c r="AW381" s="85"/>
      <c r="AX381" s="85"/>
    </row>
    <row r="382" spans="45:50">
      <c r="AS382" s="87" t="s">
        <v>621</v>
      </c>
      <c r="AT382" s="88" t="s">
        <v>640</v>
      </c>
      <c r="AU382" s="85"/>
      <c r="AV382" s="85"/>
      <c r="AW382" s="85"/>
      <c r="AX382" s="85"/>
    </row>
    <row r="383" spans="45:50">
      <c r="AS383" s="87" t="s">
        <v>621</v>
      </c>
      <c r="AT383" s="88" t="s">
        <v>641</v>
      </c>
      <c r="AU383" s="85"/>
      <c r="AV383" s="85"/>
      <c r="AW383" s="85"/>
      <c r="AX383" s="85"/>
    </row>
    <row r="384" spans="45:50">
      <c r="AS384" s="87" t="s">
        <v>621</v>
      </c>
      <c r="AT384" s="88" t="s">
        <v>642</v>
      </c>
      <c r="AU384" s="85"/>
      <c r="AV384" s="85"/>
      <c r="AW384" s="85"/>
      <c r="AX384" s="85"/>
    </row>
    <row r="385" spans="45:50">
      <c r="AS385" s="87" t="s">
        <v>621</v>
      </c>
      <c r="AT385" s="88" t="s">
        <v>643</v>
      </c>
      <c r="AU385" s="85"/>
      <c r="AV385" s="85"/>
      <c r="AW385" s="85"/>
      <c r="AX385" s="85"/>
    </row>
    <row r="386" spans="45:50">
      <c r="AS386" s="87" t="s">
        <v>621</v>
      </c>
      <c r="AT386" s="88" t="s">
        <v>644</v>
      </c>
      <c r="AU386" s="85"/>
      <c r="AV386" s="85"/>
      <c r="AW386" s="85"/>
      <c r="AX386" s="85"/>
    </row>
    <row r="387" spans="45:50">
      <c r="AS387" s="87" t="s">
        <v>621</v>
      </c>
      <c r="AT387" s="88" t="s">
        <v>645</v>
      </c>
      <c r="AU387" s="85"/>
      <c r="AV387" s="85"/>
      <c r="AW387" s="85"/>
      <c r="AX387" s="85"/>
    </row>
    <row r="388" spans="45:50">
      <c r="AS388" s="87" t="s">
        <v>621</v>
      </c>
      <c r="AT388" s="88" t="s">
        <v>646</v>
      </c>
      <c r="AU388" s="85"/>
      <c r="AV388" s="85"/>
      <c r="AW388" s="85"/>
      <c r="AX388" s="85"/>
    </row>
    <row r="389" spans="45:50">
      <c r="AS389" s="87" t="s">
        <v>621</v>
      </c>
      <c r="AT389" s="88" t="s">
        <v>379</v>
      </c>
      <c r="AU389" s="85"/>
      <c r="AV389" s="85"/>
      <c r="AW389" s="85"/>
      <c r="AX389" s="85"/>
    </row>
    <row r="390" spans="45:50">
      <c r="AS390" s="87" t="s">
        <v>621</v>
      </c>
      <c r="AT390" s="88" t="s">
        <v>647</v>
      </c>
      <c r="AU390" s="85"/>
      <c r="AV390" s="85"/>
      <c r="AW390" s="85"/>
      <c r="AX390" s="85"/>
    </row>
    <row r="391" spans="45:50">
      <c r="AS391" s="87" t="s">
        <v>621</v>
      </c>
      <c r="AT391" s="88" t="s">
        <v>648</v>
      </c>
      <c r="AU391" s="85"/>
      <c r="AV391" s="85"/>
      <c r="AW391" s="85"/>
      <c r="AX391" s="85"/>
    </row>
    <row r="392" spans="45:50">
      <c r="AS392" s="87" t="s">
        <v>621</v>
      </c>
      <c r="AT392" s="88" t="s">
        <v>649</v>
      </c>
      <c r="AU392" s="85"/>
      <c r="AV392" s="85"/>
      <c r="AW392" s="85"/>
      <c r="AX392" s="85"/>
    </row>
    <row r="393" spans="45:50">
      <c r="AS393" s="87" t="s">
        <v>621</v>
      </c>
      <c r="AT393" s="88" t="s">
        <v>650</v>
      </c>
      <c r="AU393" s="85"/>
      <c r="AV393" s="85"/>
      <c r="AW393" s="85"/>
      <c r="AX393" s="85"/>
    </row>
    <row r="394" spans="45:50">
      <c r="AS394" s="87" t="s">
        <v>621</v>
      </c>
      <c r="AT394" s="88" t="s">
        <v>651</v>
      </c>
      <c r="AU394" s="85"/>
      <c r="AV394" s="85"/>
      <c r="AW394" s="85"/>
      <c r="AX394" s="85"/>
    </row>
    <row r="395" spans="45:50">
      <c r="AS395" s="87" t="s">
        <v>621</v>
      </c>
      <c r="AT395" s="88" t="s">
        <v>652</v>
      </c>
      <c r="AU395" s="85"/>
      <c r="AV395" s="85"/>
      <c r="AW395" s="85"/>
      <c r="AX395" s="85"/>
    </row>
    <row r="396" spans="45:50">
      <c r="AS396" s="87" t="s">
        <v>621</v>
      </c>
      <c r="AT396" s="88" t="s">
        <v>653</v>
      </c>
      <c r="AU396" s="85"/>
      <c r="AV396" s="85"/>
      <c r="AW396" s="85"/>
      <c r="AX396" s="85"/>
    </row>
    <row r="397" spans="45:50">
      <c r="AS397" s="87" t="s">
        <v>621</v>
      </c>
      <c r="AT397" s="88" t="s">
        <v>654</v>
      </c>
      <c r="AU397" s="85"/>
      <c r="AV397" s="85"/>
      <c r="AW397" s="85"/>
      <c r="AX397" s="85"/>
    </row>
    <row r="398" spans="45:50">
      <c r="AS398" s="87" t="s">
        <v>621</v>
      </c>
      <c r="AT398" s="88" t="s">
        <v>655</v>
      </c>
      <c r="AU398" s="85"/>
      <c r="AV398" s="85"/>
      <c r="AW398" s="85"/>
      <c r="AX398" s="85"/>
    </row>
    <row r="399" spans="45:50">
      <c r="AS399" s="87" t="s">
        <v>656</v>
      </c>
      <c r="AT399" s="88" t="s">
        <v>657</v>
      </c>
      <c r="AU399" s="85"/>
      <c r="AV399" s="85"/>
      <c r="AW399" s="85"/>
      <c r="AX399" s="85"/>
    </row>
    <row r="400" spans="45:50">
      <c r="AS400" s="87" t="s">
        <v>656</v>
      </c>
      <c r="AT400" s="88" t="s">
        <v>658</v>
      </c>
      <c r="AU400" s="85"/>
      <c r="AV400" s="85"/>
      <c r="AW400" s="85"/>
      <c r="AX400" s="85"/>
    </row>
    <row r="401" spans="45:50">
      <c r="AS401" s="87" t="s">
        <v>656</v>
      </c>
      <c r="AT401" s="88" t="s">
        <v>659</v>
      </c>
      <c r="AU401" s="85"/>
      <c r="AV401" s="85"/>
      <c r="AW401" s="85"/>
      <c r="AX401" s="85"/>
    </row>
    <row r="402" spans="45:50">
      <c r="AS402" s="87" t="s">
        <v>656</v>
      </c>
      <c r="AT402" s="88" t="s">
        <v>660</v>
      </c>
      <c r="AU402" s="85"/>
      <c r="AV402" s="85"/>
      <c r="AW402" s="85"/>
      <c r="AX402" s="85"/>
    </row>
    <row r="403" spans="45:50">
      <c r="AS403" s="87" t="s">
        <v>656</v>
      </c>
      <c r="AT403" s="88" t="s">
        <v>661</v>
      </c>
      <c r="AU403" s="85"/>
      <c r="AV403" s="85"/>
      <c r="AW403" s="85"/>
      <c r="AX403" s="85"/>
    </row>
    <row r="404" spans="45:50">
      <c r="AS404" s="87" t="s">
        <v>656</v>
      </c>
      <c r="AT404" s="88" t="s">
        <v>662</v>
      </c>
      <c r="AU404" s="85"/>
      <c r="AV404" s="85"/>
      <c r="AW404" s="85"/>
      <c r="AX404" s="85"/>
    </row>
    <row r="405" spans="45:50">
      <c r="AS405" s="87" t="s">
        <v>656</v>
      </c>
      <c r="AT405" s="88" t="s">
        <v>663</v>
      </c>
      <c r="AU405" s="85"/>
      <c r="AV405" s="85"/>
      <c r="AW405" s="85"/>
      <c r="AX405" s="85"/>
    </row>
    <row r="406" spans="45:50">
      <c r="AS406" s="87" t="s">
        <v>656</v>
      </c>
      <c r="AT406" s="88" t="s">
        <v>664</v>
      </c>
      <c r="AU406" s="85"/>
      <c r="AV406" s="85"/>
      <c r="AW406" s="85"/>
      <c r="AX406" s="85"/>
    </row>
    <row r="407" spans="45:50">
      <c r="AS407" s="87" t="s">
        <v>656</v>
      </c>
      <c r="AT407" s="88" t="s">
        <v>665</v>
      </c>
      <c r="AU407" s="85"/>
      <c r="AV407" s="85"/>
      <c r="AW407" s="85"/>
      <c r="AX407" s="85"/>
    </row>
    <row r="408" spans="45:50">
      <c r="AS408" s="87" t="s">
        <v>656</v>
      </c>
      <c r="AT408" s="88" t="s">
        <v>666</v>
      </c>
      <c r="AU408" s="85"/>
      <c r="AV408" s="85"/>
      <c r="AW408" s="85"/>
      <c r="AX408" s="85"/>
    </row>
    <row r="409" spans="45:50">
      <c r="AS409" s="87" t="s">
        <v>656</v>
      </c>
      <c r="AT409" s="88" t="s">
        <v>667</v>
      </c>
      <c r="AU409" s="85"/>
      <c r="AV409" s="85"/>
      <c r="AW409" s="85"/>
      <c r="AX409" s="85"/>
    </row>
    <row r="410" spans="45:50">
      <c r="AS410" s="87" t="s">
        <v>656</v>
      </c>
      <c r="AT410" s="88" t="s">
        <v>668</v>
      </c>
      <c r="AU410" s="85"/>
      <c r="AV410" s="85"/>
      <c r="AW410" s="85"/>
      <c r="AX410" s="85"/>
    </row>
    <row r="411" spans="45:50">
      <c r="AS411" s="87" t="s">
        <v>656</v>
      </c>
      <c r="AT411" s="88" t="s">
        <v>669</v>
      </c>
      <c r="AU411" s="85"/>
      <c r="AV411" s="85"/>
      <c r="AW411" s="85"/>
      <c r="AX411" s="85"/>
    </row>
    <row r="412" spans="45:50">
      <c r="AS412" s="87" t="s">
        <v>656</v>
      </c>
      <c r="AT412" s="88" t="s">
        <v>670</v>
      </c>
      <c r="AU412" s="85"/>
      <c r="AV412" s="85"/>
      <c r="AW412" s="85"/>
      <c r="AX412" s="85"/>
    </row>
    <row r="413" spans="45:50">
      <c r="AS413" s="87" t="s">
        <v>656</v>
      </c>
      <c r="AT413" s="88" t="s">
        <v>671</v>
      </c>
      <c r="AU413" s="85"/>
      <c r="AV413" s="85"/>
      <c r="AW413" s="85"/>
      <c r="AX413" s="85"/>
    </row>
    <row r="414" spans="45:50">
      <c r="AS414" s="87" t="s">
        <v>656</v>
      </c>
      <c r="AT414" s="88" t="s">
        <v>672</v>
      </c>
      <c r="AU414" s="85"/>
      <c r="AV414" s="85"/>
      <c r="AW414" s="85"/>
      <c r="AX414" s="85"/>
    </row>
    <row r="415" spans="45:50">
      <c r="AS415" s="87" t="s">
        <v>673</v>
      </c>
      <c r="AT415" s="88" t="s">
        <v>674</v>
      </c>
      <c r="AU415" s="85"/>
      <c r="AV415" s="85"/>
      <c r="AW415" s="85"/>
      <c r="AX415" s="85"/>
    </row>
    <row r="416" spans="45:50">
      <c r="AS416" s="87" t="s">
        <v>673</v>
      </c>
      <c r="AT416" s="88" t="s">
        <v>675</v>
      </c>
      <c r="AU416" s="85"/>
      <c r="AV416" s="85"/>
      <c r="AW416" s="85"/>
      <c r="AX416" s="85"/>
    </row>
    <row r="417" spans="45:50">
      <c r="AS417" s="87" t="s">
        <v>673</v>
      </c>
      <c r="AT417" s="88" t="s">
        <v>676</v>
      </c>
      <c r="AU417" s="85"/>
      <c r="AV417" s="85"/>
      <c r="AW417" s="85"/>
      <c r="AX417" s="85"/>
    </row>
    <row r="418" spans="45:50">
      <c r="AS418" s="87" t="s">
        <v>673</v>
      </c>
      <c r="AT418" s="88" t="s">
        <v>677</v>
      </c>
      <c r="AU418" s="85"/>
      <c r="AV418" s="85"/>
      <c r="AW418" s="85"/>
      <c r="AX418" s="85"/>
    </row>
    <row r="419" spans="45:50">
      <c r="AS419" s="87" t="s">
        <v>673</v>
      </c>
      <c r="AT419" s="88" t="s">
        <v>678</v>
      </c>
      <c r="AU419" s="85"/>
      <c r="AV419" s="85"/>
      <c r="AW419" s="85"/>
      <c r="AX419" s="85"/>
    </row>
    <row r="420" spans="45:50">
      <c r="AS420" s="87" t="s">
        <v>673</v>
      </c>
      <c r="AT420" s="88" t="s">
        <v>679</v>
      </c>
      <c r="AU420" s="85"/>
      <c r="AV420" s="85"/>
      <c r="AW420" s="85"/>
      <c r="AX420" s="85"/>
    </row>
    <row r="421" spans="45:50">
      <c r="AS421" s="87" t="s">
        <v>673</v>
      </c>
      <c r="AT421" s="88" t="s">
        <v>680</v>
      </c>
      <c r="AU421" s="85"/>
      <c r="AV421" s="85"/>
      <c r="AW421" s="85"/>
      <c r="AX421" s="85"/>
    </row>
    <row r="422" spans="45:50">
      <c r="AS422" s="87" t="s">
        <v>673</v>
      </c>
      <c r="AT422" s="88" t="s">
        <v>681</v>
      </c>
      <c r="AU422" s="85"/>
      <c r="AV422" s="85"/>
      <c r="AW422" s="85"/>
      <c r="AX422" s="85"/>
    </row>
    <row r="423" spans="45:50">
      <c r="AS423" s="87" t="s">
        <v>673</v>
      </c>
      <c r="AT423" s="88" t="s">
        <v>682</v>
      </c>
      <c r="AU423" s="85"/>
      <c r="AV423" s="85"/>
      <c r="AW423" s="85"/>
      <c r="AX423" s="85"/>
    </row>
    <row r="424" spans="45:50">
      <c r="AS424" s="87" t="s">
        <v>673</v>
      </c>
      <c r="AT424" s="88" t="s">
        <v>683</v>
      </c>
      <c r="AU424" s="85"/>
      <c r="AV424" s="85"/>
      <c r="AW424" s="85"/>
      <c r="AX424" s="85"/>
    </row>
    <row r="425" spans="45:50">
      <c r="AS425" s="87" t="s">
        <v>673</v>
      </c>
      <c r="AT425" s="88" t="s">
        <v>684</v>
      </c>
      <c r="AU425" s="85"/>
      <c r="AV425" s="85"/>
      <c r="AW425" s="85"/>
      <c r="AX425" s="85"/>
    </row>
    <row r="426" spans="45:50">
      <c r="AS426" s="87" t="s">
        <v>685</v>
      </c>
      <c r="AT426" s="88" t="s">
        <v>686</v>
      </c>
      <c r="AU426" s="85"/>
      <c r="AV426" s="85"/>
      <c r="AW426" s="85"/>
      <c r="AX426" s="85"/>
    </row>
    <row r="427" spans="45:50">
      <c r="AS427" s="87" t="s">
        <v>685</v>
      </c>
      <c r="AT427" s="88" t="s">
        <v>687</v>
      </c>
      <c r="AU427" s="85"/>
      <c r="AV427" s="85"/>
      <c r="AW427" s="85"/>
      <c r="AX427" s="85"/>
    </row>
    <row r="428" spans="45:50">
      <c r="AS428" s="87" t="s">
        <v>685</v>
      </c>
      <c r="AT428" s="88" t="s">
        <v>688</v>
      </c>
      <c r="AU428" s="85"/>
      <c r="AV428" s="85"/>
      <c r="AW428" s="85"/>
      <c r="AX428" s="85"/>
    </row>
    <row r="429" spans="45:50">
      <c r="AS429" s="87" t="s">
        <v>685</v>
      </c>
      <c r="AT429" s="88" t="s">
        <v>689</v>
      </c>
      <c r="AU429" s="85"/>
      <c r="AV429" s="85"/>
      <c r="AW429" s="85"/>
      <c r="AX429" s="85"/>
    </row>
    <row r="430" spans="45:50">
      <c r="AS430" s="87" t="s">
        <v>685</v>
      </c>
      <c r="AT430" s="88" t="s">
        <v>690</v>
      </c>
      <c r="AU430" s="85"/>
      <c r="AV430" s="85"/>
      <c r="AW430" s="85"/>
      <c r="AX430" s="85"/>
    </row>
    <row r="431" spans="45:50">
      <c r="AS431" s="87" t="s">
        <v>685</v>
      </c>
      <c r="AT431" s="88" t="s">
        <v>691</v>
      </c>
      <c r="AU431" s="85"/>
      <c r="AV431" s="85"/>
      <c r="AW431" s="85"/>
      <c r="AX431" s="85"/>
    </row>
    <row r="432" spans="45:50">
      <c r="AS432" s="87" t="s">
        <v>685</v>
      </c>
      <c r="AT432" s="88" t="s">
        <v>692</v>
      </c>
      <c r="AU432" s="85"/>
      <c r="AV432" s="85"/>
      <c r="AW432" s="85"/>
      <c r="AX432" s="85"/>
    </row>
    <row r="433" spans="45:50">
      <c r="AS433" s="87" t="s">
        <v>685</v>
      </c>
      <c r="AT433" s="88" t="s">
        <v>693</v>
      </c>
      <c r="AU433" s="85"/>
      <c r="AV433" s="85"/>
      <c r="AW433" s="85"/>
      <c r="AX433" s="85"/>
    </row>
    <row r="434" spans="45:50">
      <c r="AS434" s="87" t="s">
        <v>694</v>
      </c>
      <c r="AT434" s="88" t="s">
        <v>695</v>
      </c>
      <c r="AU434" s="85"/>
      <c r="AV434" s="85"/>
      <c r="AW434" s="85"/>
      <c r="AX434" s="85"/>
    </row>
    <row r="435" spans="45:50">
      <c r="AS435" s="87" t="s">
        <v>694</v>
      </c>
      <c r="AT435" s="88" t="s">
        <v>696</v>
      </c>
      <c r="AU435" s="85"/>
      <c r="AV435" s="85"/>
      <c r="AW435" s="85"/>
      <c r="AX435" s="85"/>
    </row>
    <row r="436" spans="45:50">
      <c r="AS436" s="87" t="s">
        <v>694</v>
      </c>
      <c r="AT436" s="88" t="s">
        <v>697</v>
      </c>
      <c r="AU436" s="85"/>
      <c r="AV436" s="85"/>
      <c r="AW436" s="85"/>
      <c r="AX436" s="85"/>
    </row>
    <row r="437" spans="45:50">
      <c r="AS437" s="87" t="s">
        <v>694</v>
      </c>
      <c r="AT437" s="88" t="s">
        <v>698</v>
      </c>
      <c r="AU437" s="85"/>
      <c r="AV437" s="85"/>
      <c r="AW437" s="85"/>
      <c r="AX437" s="85"/>
    </row>
    <row r="438" spans="45:50">
      <c r="AS438" s="87" t="s">
        <v>694</v>
      </c>
      <c r="AT438" s="88" t="s">
        <v>699</v>
      </c>
      <c r="AU438" s="85"/>
      <c r="AV438" s="85"/>
      <c r="AW438" s="85"/>
      <c r="AX438" s="85"/>
    </row>
    <row r="439" spans="45:50">
      <c r="AS439" s="87" t="s">
        <v>694</v>
      </c>
      <c r="AT439" s="88" t="s">
        <v>700</v>
      </c>
      <c r="AU439" s="85"/>
      <c r="AV439" s="85"/>
      <c r="AW439" s="85"/>
      <c r="AX439" s="85"/>
    </row>
    <row r="440" spans="45:50">
      <c r="AS440" s="87" t="s">
        <v>694</v>
      </c>
      <c r="AT440" s="88" t="s">
        <v>701</v>
      </c>
      <c r="AU440" s="85"/>
      <c r="AV440" s="85"/>
      <c r="AW440" s="85"/>
      <c r="AX440" s="85"/>
    </row>
    <row r="441" spans="45:50">
      <c r="AS441" s="87" t="s">
        <v>694</v>
      </c>
      <c r="AT441" s="88" t="s">
        <v>702</v>
      </c>
      <c r="AU441" s="85"/>
      <c r="AV441" s="85"/>
      <c r="AW441" s="85"/>
      <c r="AX441" s="85"/>
    </row>
    <row r="442" spans="45:50">
      <c r="AS442" s="87" t="s">
        <v>694</v>
      </c>
      <c r="AT442" s="88" t="s">
        <v>703</v>
      </c>
      <c r="AU442" s="85"/>
      <c r="AV442" s="85"/>
      <c r="AW442" s="85"/>
      <c r="AX442" s="85"/>
    </row>
    <row r="443" spans="45:50">
      <c r="AS443" s="87" t="s">
        <v>694</v>
      </c>
      <c r="AT443" s="88" t="s">
        <v>704</v>
      </c>
      <c r="AU443" s="85"/>
      <c r="AV443" s="85"/>
      <c r="AW443" s="85"/>
      <c r="AX443" s="85"/>
    </row>
    <row r="444" spans="45:50">
      <c r="AS444" s="87" t="s">
        <v>694</v>
      </c>
      <c r="AT444" s="88" t="s">
        <v>705</v>
      </c>
      <c r="AU444" s="85"/>
      <c r="AV444" s="85"/>
      <c r="AW444" s="85"/>
      <c r="AX444" s="85"/>
    </row>
    <row r="445" spans="45:50">
      <c r="AS445" s="87" t="s">
        <v>706</v>
      </c>
      <c r="AT445" s="88" t="s">
        <v>707</v>
      </c>
      <c r="AU445" s="85"/>
      <c r="AV445" s="85"/>
      <c r="AW445" s="85"/>
      <c r="AX445" s="85"/>
    </row>
    <row r="446" spans="45:50">
      <c r="AS446" s="87" t="s">
        <v>706</v>
      </c>
      <c r="AT446" s="88" t="s">
        <v>708</v>
      </c>
      <c r="AU446" s="85"/>
      <c r="AV446" s="85"/>
      <c r="AW446" s="85"/>
      <c r="AX446" s="85"/>
    </row>
    <row r="447" spans="45:50">
      <c r="AS447" s="87" t="s">
        <v>706</v>
      </c>
      <c r="AT447" s="88" t="s">
        <v>709</v>
      </c>
      <c r="AU447" s="85"/>
      <c r="AV447" s="85"/>
      <c r="AW447" s="85"/>
      <c r="AX447" s="85"/>
    </row>
    <row r="448" spans="45:50">
      <c r="AS448" s="87" t="s">
        <v>706</v>
      </c>
      <c r="AT448" s="88" t="s">
        <v>710</v>
      </c>
      <c r="AU448" s="85"/>
      <c r="AV448" s="85"/>
      <c r="AW448" s="85"/>
      <c r="AX448" s="85"/>
    </row>
    <row r="449" spans="45:50">
      <c r="AS449" s="87" t="s">
        <v>706</v>
      </c>
      <c r="AT449" s="88" t="s">
        <v>711</v>
      </c>
      <c r="AU449" s="85"/>
      <c r="AV449" s="85"/>
      <c r="AW449" s="85"/>
      <c r="AX449" s="85"/>
    </row>
    <row r="450" spans="45:50">
      <c r="AS450" s="87" t="s">
        <v>706</v>
      </c>
      <c r="AT450" s="88" t="s">
        <v>712</v>
      </c>
      <c r="AU450" s="85"/>
      <c r="AV450" s="85"/>
      <c r="AW450" s="85"/>
      <c r="AX450" s="85"/>
    </row>
    <row r="451" spans="45:50">
      <c r="AS451" s="87" t="s">
        <v>706</v>
      </c>
      <c r="AT451" s="88" t="s">
        <v>713</v>
      </c>
      <c r="AU451" s="85"/>
      <c r="AV451" s="85"/>
      <c r="AW451" s="85"/>
      <c r="AX451" s="85"/>
    </row>
    <row r="452" spans="45:50">
      <c r="AS452" s="87" t="s">
        <v>706</v>
      </c>
      <c r="AT452" s="88" t="s">
        <v>714</v>
      </c>
      <c r="AU452" s="85"/>
      <c r="AV452" s="85"/>
      <c r="AW452" s="85"/>
      <c r="AX452" s="85"/>
    </row>
    <row r="453" spans="45:50">
      <c r="AS453" s="87" t="s">
        <v>706</v>
      </c>
      <c r="AT453" s="88" t="s">
        <v>715</v>
      </c>
      <c r="AU453" s="85"/>
      <c r="AV453" s="85"/>
      <c r="AW453" s="85"/>
      <c r="AX453" s="85"/>
    </row>
    <row r="454" spans="45:50">
      <c r="AS454" s="87" t="s">
        <v>706</v>
      </c>
      <c r="AT454" s="88" t="s">
        <v>716</v>
      </c>
      <c r="AU454" s="85"/>
      <c r="AV454" s="85"/>
      <c r="AW454" s="85"/>
      <c r="AX454" s="85"/>
    </row>
    <row r="455" spans="45:50">
      <c r="AS455" s="87" t="s">
        <v>706</v>
      </c>
      <c r="AT455" s="88" t="s">
        <v>717</v>
      </c>
      <c r="AU455" s="85"/>
      <c r="AV455" s="85"/>
      <c r="AW455" s="85"/>
      <c r="AX455" s="85"/>
    </row>
    <row r="456" spans="45:50">
      <c r="AS456" s="87" t="s">
        <v>706</v>
      </c>
      <c r="AT456" s="88" t="s">
        <v>718</v>
      </c>
      <c r="AU456" s="85"/>
      <c r="AV456" s="85"/>
      <c r="AW456" s="85"/>
      <c r="AX456" s="85"/>
    </row>
    <row r="457" spans="45:50">
      <c r="AS457" s="87" t="s">
        <v>706</v>
      </c>
      <c r="AT457" s="88" t="s">
        <v>719</v>
      </c>
      <c r="AU457" s="85"/>
      <c r="AV457" s="85"/>
      <c r="AW457" s="85"/>
      <c r="AX457" s="85"/>
    </row>
    <row r="458" spans="45:50">
      <c r="AS458" s="87" t="s">
        <v>706</v>
      </c>
      <c r="AT458" s="88" t="s">
        <v>720</v>
      </c>
      <c r="AU458" s="85"/>
      <c r="AV458" s="85"/>
      <c r="AW458" s="85"/>
      <c r="AX458" s="85"/>
    </row>
    <row r="459" spans="45:50">
      <c r="AS459" s="87" t="s">
        <v>706</v>
      </c>
      <c r="AT459" s="88" t="s">
        <v>721</v>
      </c>
      <c r="AU459" s="85"/>
      <c r="AV459" s="85"/>
      <c r="AW459" s="85"/>
      <c r="AX459" s="85"/>
    </row>
    <row r="460" spans="45:50">
      <c r="AS460" s="87" t="s">
        <v>706</v>
      </c>
      <c r="AT460" s="88" t="s">
        <v>722</v>
      </c>
      <c r="AU460" s="85"/>
      <c r="AV460" s="85"/>
      <c r="AW460" s="85"/>
      <c r="AX460" s="85"/>
    </row>
    <row r="461" spans="45:50">
      <c r="AS461" s="87" t="s">
        <v>706</v>
      </c>
      <c r="AT461" s="88" t="s">
        <v>723</v>
      </c>
      <c r="AU461" s="85"/>
      <c r="AV461" s="85"/>
      <c r="AW461" s="85"/>
      <c r="AX461" s="85"/>
    </row>
    <row r="462" spans="45:50">
      <c r="AS462" s="87" t="s">
        <v>706</v>
      </c>
      <c r="AT462" s="88" t="s">
        <v>724</v>
      </c>
      <c r="AU462" s="85"/>
      <c r="AV462" s="85"/>
      <c r="AW462" s="85"/>
      <c r="AX462" s="85"/>
    </row>
    <row r="463" spans="45:50">
      <c r="AS463" s="87" t="s">
        <v>706</v>
      </c>
      <c r="AT463" s="88" t="s">
        <v>725</v>
      </c>
      <c r="AU463" s="85"/>
      <c r="AV463" s="85"/>
      <c r="AW463" s="85"/>
      <c r="AX463" s="85"/>
    </row>
    <row r="464" spans="45:50">
      <c r="AS464" s="87" t="s">
        <v>706</v>
      </c>
      <c r="AT464" s="88" t="s">
        <v>726</v>
      </c>
      <c r="AU464" s="85"/>
      <c r="AV464" s="85"/>
      <c r="AW464" s="85"/>
      <c r="AX464" s="85"/>
    </row>
    <row r="465" spans="45:50">
      <c r="AS465" s="87" t="s">
        <v>706</v>
      </c>
      <c r="AT465" s="88" t="s">
        <v>727</v>
      </c>
      <c r="AU465" s="85"/>
      <c r="AV465" s="85"/>
      <c r="AW465" s="85"/>
      <c r="AX465" s="85"/>
    </row>
    <row r="466" spans="45:50">
      <c r="AS466" s="87" t="s">
        <v>706</v>
      </c>
      <c r="AT466" s="88" t="s">
        <v>728</v>
      </c>
      <c r="AU466" s="85"/>
      <c r="AV466" s="85"/>
      <c r="AW466" s="85"/>
      <c r="AX466" s="85"/>
    </row>
    <row r="467" spans="45:50">
      <c r="AS467" s="87" t="s">
        <v>706</v>
      </c>
      <c r="AT467" s="88" t="s">
        <v>729</v>
      </c>
      <c r="AU467" s="85"/>
      <c r="AV467" s="85"/>
      <c r="AW467" s="85"/>
      <c r="AX467" s="85"/>
    </row>
    <row r="468" spans="45:50">
      <c r="AS468" s="87" t="s">
        <v>706</v>
      </c>
      <c r="AT468" s="88" t="s">
        <v>730</v>
      </c>
      <c r="AU468" s="85"/>
      <c r="AV468" s="85"/>
      <c r="AW468" s="85"/>
      <c r="AX468" s="85"/>
    </row>
    <row r="469" spans="45:50">
      <c r="AS469" s="87" t="s">
        <v>706</v>
      </c>
      <c r="AT469" s="88" t="s">
        <v>731</v>
      </c>
      <c r="AU469" s="85"/>
      <c r="AV469" s="85"/>
      <c r="AW469" s="85"/>
      <c r="AX469" s="85"/>
    </row>
    <row r="470" spans="45:50">
      <c r="AS470" s="87" t="s">
        <v>706</v>
      </c>
      <c r="AT470" s="88" t="s">
        <v>732</v>
      </c>
      <c r="AU470" s="85"/>
      <c r="AV470" s="85"/>
      <c r="AW470" s="85"/>
      <c r="AX470" s="85"/>
    </row>
    <row r="471" spans="45:50">
      <c r="AS471" s="87" t="s">
        <v>706</v>
      </c>
      <c r="AT471" s="88" t="s">
        <v>733</v>
      </c>
      <c r="AU471" s="85"/>
      <c r="AV471" s="85"/>
      <c r="AW471" s="85"/>
      <c r="AX471" s="85"/>
    </row>
    <row r="472" spans="45:50">
      <c r="AS472" s="87" t="s">
        <v>706</v>
      </c>
      <c r="AT472" s="88" t="s">
        <v>734</v>
      </c>
      <c r="AU472" s="85"/>
      <c r="AV472" s="85"/>
      <c r="AW472" s="85"/>
      <c r="AX472" s="85"/>
    </row>
    <row r="473" spans="45:50">
      <c r="AS473" s="87" t="s">
        <v>706</v>
      </c>
      <c r="AT473" s="88" t="s">
        <v>735</v>
      </c>
      <c r="AU473" s="85"/>
      <c r="AV473" s="85"/>
      <c r="AW473" s="85"/>
      <c r="AX473" s="85"/>
    </row>
    <row r="474" spans="45:50">
      <c r="AS474" s="87" t="s">
        <v>706</v>
      </c>
      <c r="AT474" s="88" t="s">
        <v>736</v>
      </c>
      <c r="AU474" s="85"/>
      <c r="AV474" s="85"/>
      <c r="AW474" s="85"/>
      <c r="AX474" s="85"/>
    </row>
    <row r="475" spans="45:50">
      <c r="AS475" s="108" t="s">
        <v>737</v>
      </c>
      <c r="AT475" s="88" t="s">
        <v>738</v>
      </c>
      <c r="AU475" s="85"/>
      <c r="AV475" s="85"/>
      <c r="AW475" s="85"/>
      <c r="AX475" s="85"/>
    </row>
    <row r="476" spans="45:50">
      <c r="AS476" s="108" t="s">
        <v>737</v>
      </c>
      <c r="AT476" s="88" t="s">
        <v>739</v>
      </c>
      <c r="AU476" s="85"/>
      <c r="AV476" s="85"/>
      <c r="AW476" s="85"/>
      <c r="AX476" s="85"/>
    </row>
    <row r="477" spans="45:50">
      <c r="AS477" s="108" t="s">
        <v>737</v>
      </c>
      <c r="AT477" s="88" t="s">
        <v>740</v>
      </c>
      <c r="AU477" s="85"/>
      <c r="AV477" s="85"/>
      <c r="AW477" s="85"/>
      <c r="AX477" s="85"/>
    </row>
    <row r="478" spans="45:50">
      <c r="AS478" s="108" t="s">
        <v>737</v>
      </c>
      <c r="AT478" s="88" t="s">
        <v>741</v>
      </c>
      <c r="AU478" s="85"/>
      <c r="AV478" s="85"/>
      <c r="AW478" s="85"/>
      <c r="AX478" s="85"/>
    </row>
    <row r="479" spans="45:50">
      <c r="AS479" s="87" t="s">
        <v>742</v>
      </c>
      <c r="AT479" s="88" t="s">
        <v>743</v>
      </c>
      <c r="AU479" s="85"/>
      <c r="AV479" s="85"/>
      <c r="AW479" s="85"/>
      <c r="AX479" s="85"/>
    </row>
    <row r="480" spans="45:50">
      <c r="AS480" s="87" t="s">
        <v>742</v>
      </c>
      <c r="AT480" s="88" t="s">
        <v>744</v>
      </c>
      <c r="AU480" s="85"/>
      <c r="AV480" s="85"/>
      <c r="AW480" s="85"/>
      <c r="AX480" s="85"/>
    </row>
    <row r="481" spans="45:50">
      <c r="AS481" s="87" t="s">
        <v>742</v>
      </c>
      <c r="AT481" s="88" t="s">
        <v>745</v>
      </c>
      <c r="AU481" s="85"/>
      <c r="AV481" s="85"/>
      <c r="AW481" s="85"/>
      <c r="AX481" s="85"/>
    </row>
    <row r="482" spans="45:50">
      <c r="AS482" s="87" t="s">
        <v>742</v>
      </c>
      <c r="AT482" s="88" t="s">
        <v>746</v>
      </c>
      <c r="AU482" s="85"/>
      <c r="AV482" s="85"/>
      <c r="AW482" s="85"/>
      <c r="AX482" s="85"/>
    </row>
    <row r="483" spans="45:50">
      <c r="AS483" s="87" t="s">
        <v>742</v>
      </c>
      <c r="AT483" s="88" t="s">
        <v>747</v>
      </c>
      <c r="AU483" s="85"/>
      <c r="AV483" s="85"/>
      <c r="AW483" s="85"/>
      <c r="AX483" s="85"/>
    </row>
    <row r="484" spans="45:50">
      <c r="AS484" s="87" t="s">
        <v>742</v>
      </c>
      <c r="AT484" s="88" t="s">
        <v>748</v>
      </c>
      <c r="AU484" s="85"/>
      <c r="AV484" s="85"/>
      <c r="AW484" s="85"/>
      <c r="AX484" s="85"/>
    </row>
    <row r="485" spans="45:50">
      <c r="AS485" s="87" t="s">
        <v>742</v>
      </c>
      <c r="AT485" s="88" t="s">
        <v>749</v>
      </c>
      <c r="AU485" s="85"/>
      <c r="AV485" s="85"/>
      <c r="AW485" s="85"/>
      <c r="AX485" s="85"/>
    </row>
    <row r="486" spans="45:50">
      <c r="AS486" s="87" t="s">
        <v>742</v>
      </c>
      <c r="AT486" s="88" t="s">
        <v>750</v>
      </c>
      <c r="AU486" s="85"/>
      <c r="AV486" s="85"/>
      <c r="AW486" s="85"/>
      <c r="AX486" s="85"/>
    </row>
    <row r="487" spans="45:50">
      <c r="AS487" s="87" t="s">
        <v>742</v>
      </c>
      <c r="AT487" s="88" t="s">
        <v>751</v>
      </c>
      <c r="AU487" s="85"/>
      <c r="AV487" s="85"/>
      <c r="AW487" s="85"/>
      <c r="AX487" s="85"/>
    </row>
    <row r="488" spans="45:50">
      <c r="AS488" s="87" t="s">
        <v>742</v>
      </c>
      <c r="AT488" s="88" t="s">
        <v>752</v>
      </c>
      <c r="AU488" s="85"/>
      <c r="AV488" s="85"/>
      <c r="AW488" s="85"/>
      <c r="AX488" s="85"/>
    </row>
    <row r="489" spans="45:50">
      <c r="AS489" s="87" t="s">
        <v>742</v>
      </c>
      <c r="AT489" s="88" t="s">
        <v>753</v>
      </c>
      <c r="AU489" s="85"/>
      <c r="AV489" s="85"/>
      <c r="AW489" s="85"/>
      <c r="AX489" s="85"/>
    </row>
    <row r="490" spans="45:50">
      <c r="AS490" s="87" t="s">
        <v>742</v>
      </c>
      <c r="AT490" s="88" t="s">
        <v>754</v>
      </c>
      <c r="AU490" s="85"/>
      <c r="AV490" s="85"/>
      <c r="AW490" s="85"/>
      <c r="AX490" s="85"/>
    </row>
    <row r="491" spans="45:50">
      <c r="AS491" s="87" t="s">
        <v>742</v>
      </c>
      <c r="AT491" s="88" t="s">
        <v>755</v>
      </c>
      <c r="AU491" s="85"/>
      <c r="AV491" s="85"/>
      <c r="AW491" s="85"/>
      <c r="AX491" s="85"/>
    </row>
    <row r="492" spans="45:50">
      <c r="AS492" s="87" t="s">
        <v>742</v>
      </c>
      <c r="AT492" s="88" t="s">
        <v>756</v>
      </c>
      <c r="AU492" s="85"/>
      <c r="AV492" s="85"/>
      <c r="AW492" s="85"/>
      <c r="AX492" s="85"/>
    </row>
    <row r="493" spans="45:50">
      <c r="AS493" s="87" t="s">
        <v>742</v>
      </c>
      <c r="AT493" s="88" t="s">
        <v>757</v>
      </c>
      <c r="AU493" s="85"/>
      <c r="AV493" s="85"/>
      <c r="AW493" s="85"/>
      <c r="AX493" s="85"/>
    </row>
    <row r="494" spans="45:50">
      <c r="AS494" s="87" t="s">
        <v>742</v>
      </c>
      <c r="AT494" s="88" t="s">
        <v>758</v>
      </c>
      <c r="AU494" s="85"/>
      <c r="AV494" s="85"/>
      <c r="AW494" s="85"/>
      <c r="AX494" s="85"/>
    </row>
    <row r="495" spans="45:50">
      <c r="AS495" s="87" t="s">
        <v>742</v>
      </c>
      <c r="AT495" s="88" t="s">
        <v>759</v>
      </c>
      <c r="AU495" s="85"/>
      <c r="AV495" s="85"/>
      <c r="AW495" s="85"/>
      <c r="AX495" s="85"/>
    </row>
    <row r="496" spans="45:50">
      <c r="AS496" s="87" t="s">
        <v>742</v>
      </c>
      <c r="AT496" s="88" t="s">
        <v>760</v>
      </c>
      <c r="AU496" s="85"/>
      <c r="AV496" s="85"/>
      <c r="AW496" s="85"/>
      <c r="AX496" s="85"/>
    </row>
    <row r="497" spans="45:50">
      <c r="AS497" s="87" t="s">
        <v>742</v>
      </c>
      <c r="AT497" s="88" t="s">
        <v>761</v>
      </c>
      <c r="AU497" s="85"/>
      <c r="AV497" s="85"/>
      <c r="AW497" s="85"/>
      <c r="AX497" s="85"/>
    </row>
    <row r="498" spans="45:50">
      <c r="AS498" s="87" t="s">
        <v>742</v>
      </c>
      <c r="AT498" s="88" t="s">
        <v>762</v>
      </c>
      <c r="AU498" s="85"/>
      <c r="AV498" s="85"/>
      <c r="AW498" s="85"/>
      <c r="AX498" s="85"/>
    </row>
    <row r="499" spans="45:50">
      <c r="AS499" s="87" t="s">
        <v>742</v>
      </c>
      <c r="AT499" s="88" t="s">
        <v>763</v>
      </c>
      <c r="AU499" s="85"/>
      <c r="AV499" s="85"/>
      <c r="AW499" s="85"/>
      <c r="AX499" s="85"/>
    </row>
    <row r="500" spans="45:50">
      <c r="AS500" s="87" t="s">
        <v>742</v>
      </c>
      <c r="AT500" s="88" t="s">
        <v>764</v>
      </c>
      <c r="AU500" s="85"/>
      <c r="AV500" s="85"/>
      <c r="AW500" s="85"/>
      <c r="AX500" s="85"/>
    </row>
    <row r="501" spans="45:50">
      <c r="AS501" s="87" t="s">
        <v>765</v>
      </c>
      <c r="AT501" s="88" t="s">
        <v>766</v>
      </c>
      <c r="AU501" s="85"/>
      <c r="AV501" s="85"/>
      <c r="AW501" s="85"/>
      <c r="AX501" s="85"/>
    </row>
    <row r="502" spans="45:50">
      <c r="AS502" s="87" t="s">
        <v>765</v>
      </c>
      <c r="AT502" s="88" t="s">
        <v>767</v>
      </c>
      <c r="AU502" s="85"/>
      <c r="AV502" s="85"/>
      <c r="AW502" s="85"/>
      <c r="AX502" s="85"/>
    </row>
    <row r="503" spans="45:50">
      <c r="AS503" s="87" t="s">
        <v>765</v>
      </c>
      <c r="AT503" s="88" t="s">
        <v>768</v>
      </c>
      <c r="AU503" s="85"/>
      <c r="AV503" s="85"/>
      <c r="AW503" s="85"/>
      <c r="AX503" s="85"/>
    </row>
    <row r="504" spans="45:50">
      <c r="AS504" s="87" t="s">
        <v>765</v>
      </c>
      <c r="AT504" s="88" t="s">
        <v>769</v>
      </c>
      <c r="AU504" s="85"/>
      <c r="AV504" s="85"/>
      <c r="AW504" s="85"/>
      <c r="AX504" s="85"/>
    </row>
    <row r="505" spans="45:50">
      <c r="AS505" s="87" t="s">
        <v>765</v>
      </c>
      <c r="AT505" s="88" t="s">
        <v>770</v>
      </c>
      <c r="AU505" s="85"/>
      <c r="AV505" s="85"/>
      <c r="AW505" s="85"/>
      <c r="AX505" s="85"/>
    </row>
    <row r="506" spans="45:50">
      <c r="AS506" s="87" t="s">
        <v>765</v>
      </c>
      <c r="AT506" s="88" t="s">
        <v>771</v>
      </c>
      <c r="AU506" s="85"/>
      <c r="AV506" s="85"/>
      <c r="AW506" s="85"/>
      <c r="AX506" s="85"/>
    </row>
    <row r="507" spans="45:50">
      <c r="AS507" s="87" t="s">
        <v>765</v>
      </c>
      <c r="AT507" s="88" t="s">
        <v>772</v>
      </c>
      <c r="AU507" s="85"/>
      <c r="AV507" s="85"/>
      <c r="AW507" s="85"/>
      <c r="AX507" s="85"/>
    </row>
    <row r="508" spans="45:50">
      <c r="AS508" s="87" t="s">
        <v>765</v>
      </c>
      <c r="AT508" s="88" t="s">
        <v>773</v>
      </c>
      <c r="AU508" s="85"/>
      <c r="AV508" s="85"/>
      <c r="AW508" s="85"/>
      <c r="AX508" s="85"/>
    </row>
    <row r="509" spans="45:50">
      <c r="AS509" s="87" t="s">
        <v>765</v>
      </c>
      <c r="AT509" s="88" t="s">
        <v>774</v>
      </c>
      <c r="AU509" s="85"/>
      <c r="AV509" s="85"/>
      <c r="AW509" s="85"/>
      <c r="AX509" s="85"/>
    </row>
    <row r="510" spans="45:50">
      <c r="AS510" s="87" t="s">
        <v>765</v>
      </c>
      <c r="AT510" s="88" t="s">
        <v>775</v>
      </c>
      <c r="AU510" s="85"/>
      <c r="AV510" s="85"/>
      <c r="AW510" s="85"/>
      <c r="AX510" s="85"/>
    </row>
    <row r="511" spans="45:50">
      <c r="AS511" s="87" t="s">
        <v>765</v>
      </c>
      <c r="AT511" s="88" t="s">
        <v>776</v>
      </c>
      <c r="AU511" s="85"/>
      <c r="AV511" s="85"/>
      <c r="AW511" s="85"/>
      <c r="AX511" s="85"/>
    </row>
    <row r="512" spans="45:50">
      <c r="AS512" s="87" t="s">
        <v>765</v>
      </c>
      <c r="AT512" s="88" t="s">
        <v>777</v>
      </c>
      <c r="AU512" s="85"/>
      <c r="AV512" s="85"/>
      <c r="AW512" s="85"/>
      <c r="AX512" s="85"/>
    </row>
    <row r="513" spans="45:50">
      <c r="AS513" s="87" t="s">
        <v>765</v>
      </c>
      <c r="AT513" s="88" t="s">
        <v>778</v>
      </c>
      <c r="AU513" s="85"/>
      <c r="AV513" s="85"/>
      <c r="AW513" s="85"/>
      <c r="AX513" s="85"/>
    </row>
    <row r="514" spans="45:50">
      <c r="AS514" s="87" t="s">
        <v>765</v>
      </c>
      <c r="AT514" s="88" t="s">
        <v>779</v>
      </c>
      <c r="AU514" s="85"/>
      <c r="AV514" s="85"/>
      <c r="AW514" s="85"/>
      <c r="AX514" s="85"/>
    </row>
    <row r="515" spans="45:50">
      <c r="AS515" s="87" t="s">
        <v>765</v>
      </c>
      <c r="AT515" s="88" t="s">
        <v>780</v>
      </c>
      <c r="AU515" s="85"/>
      <c r="AV515" s="85"/>
      <c r="AW515" s="85"/>
      <c r="AX515" s="85"/>
    </row>
    <row r="516" spans="45:50">
      <c r="AS516" s="87" t="s">
        <v>765</v>
      </c>
      <c r="AT516" s="88" t="s">
        <v>781</v>
      </c>
      <c r="AU516" s="85"/>
      <c r="AV516" s="85"/>
      <c r="AW516" s="85"/>
      <c r="AX516" s="85"/>
    </row>
    <row r="517" spans="45:50">
      <c r="AS517" s="87" t="s">
        <v>765</v>
      </c>
      <c r="AT517" s="88" t="s">
        <v>782</v>
      </c>
      <c r="AU517" s="85"/>
      <c r="AV517" s="85"/>
      <c r="AW517" s="85"/>
      <c r="AX517" s="85"/>
    </row>
    <row r="518" spans="45:50">
      <c r="AS518" s="87" t="s">
        <v>765</v>
      </c>
      <c r="AT518" s="88" t="s">
        <v>783</v>
      </c>
      <c r="AU518" s="85"/>
      <c r="AV518" s="85"/>
      <c r="AW518" s="85"/>
      <c r="AX518" s="85"/>
    </row>
    <row r="519" spans="45:50">
      <c r="AS519" s="87" t="s">
        <v>765</v>
      </c>
      <c r="AT519" s="88" t="s">
        <v>784</v>
      </c>
      <c r="AU519" s="85"/>
      <c r="AV519" s="85"/>
      <c r="AW519" s="85"/>
      <c r="AX519" s="85"/>
    </row>
    <row r="520" spans="45:50">
      <c r="AS520" s="87" t="s">
        <v>765</v>
      </c>
      <c r="AT520" s="88" t="s">
        <v>785</v>
      </c>
      <c r="AU520" s="85"/>
      <c r="AV520" s="85"/>
      <c r="AW520" s="85"/>
      <c r="AX520" s="85"/>
    </row>
    <row r="521" spans="45:50">
      <c r="AS521" s="87" t="s">
        <v>765</v>
      </c>
      <c r="AT521" s="88" t="s">
        <v>786</v>
      </c>
      <c r="AU521" s="85"/>
      <c r="AV521" s="85"/>
      <c r="AW521" s="85"/>
      <c r="AX521" s="85"/>
    </row>
    <row r="522" spans="45:50">
      <c r="AS522" s="87" t="s">
        <v>765</v>
      </c>
      <c r="AT522" s="88" t="s">
        <v>787</v>
      </c>
      <c r="AU522" s="85"/>
      <c r="AV522" s="85"/>
      <c r="AW522" s="85"/>
      <c r="AX522" s="85"/>
    </row>
    <row r="523" spans="45:50">
      <c r="AS523" s="87" t="s">
        <v>765</v>
      </c>
      <c r="AT523" s="88" t="s">
        <v>788</v>
      </c>
      <c r="AU523" s="85"/>
      <c r="AV523" s="85"/>
      <c r="AW523" s="85"/>
      <c r="AX523" s="85"/>
    </row>
    <row r="524" spans="45:50">
      <c r="AS524" s="87" t="s">
        <v>765</v>
      </c>
      <c r="AT524" s="88" t="s">
        <v>789</v>
      </c>
      <c r="AU524" s="85"/>
      <c r="AV524" s="85"/>
      <c r="AW524" s="85"/>
      <c r="AX524" s="85"/>
    </row>
    <row r="525" spans="45:50">
      <c r="AS525" s="87" t="s">
        <v>765</v>
      </c>
      <c r="AT525" s="88" t="s">
        <v>790</v>
      </c>
      <c r="AU525" s="85"/>
      <c r="AV525" s="85"/>
      <c r="AW525" s="85"/>
      <c r="AX525" s="85"/>
    </row>
    <row r="526" spans="45:50">
      <c r="AS526" s="87" t="s">
        <v>765</v>
      </c>
      <c r="AT526" s="88" t="s">
        <v>791</v>
      </c>
      <c r="AU526" s="85"/>
      <c r="AV526" s="85"/>
      <c r="AW526" s="85"/>
      <c r="AX526" s="85"/>
    </row>
    <row r="527" spans="45:50">
      <c r="AS527" s="87" t="s">
        <v>765</v>
      </c>
      <c r="AT527" s="88" t="s">
        <v>792</v>
      </c>
      <c r="AU527" s="85"/>
      <c r="AV527" s="85"/>
      <c r="AW527" s="85"/>
      <c r="AX527" s="85"/>
    </row>
    <row r="528" spans="45:50">
      <c r="AS528" s="87" t="s">
        <v>765</v>
      </c>
      <c r="AT528" s="88" t="s">
        <v>793</v>
      </c>
      <c r="AU528" s="85"/>
      <c r="AV528" s="85"/>
      <c r="AW528" s="85"/>
      <c r="AX528" s="85"/>
    </row>
    <row r="529" spans="45:50">
      <c r="AS529" s="87" t="s">
        <v>765</v>
      </c>
      <c r="AT529" s="88" t="s">
        <v>794</v>
      </c>
      <c r="AU529" s="85"/>
      <c r="AV529" s="85"/>
      <c r="AW529" s="85"/>
      <c r="AX529" s="85"/>
    </row>
    <row r="530" spans="45:50">
      <c r="AS530" s="87" t="s">
        <v>765</v>
      </c>
      <c r="AT530" s="88" t="s">
        <v>795</v>
      </c>
      <c r="AU530" s="85"/>
      <c r="AV530" s="85"/>
      <c r="AW530" s="85"/>
      <c r="AX530" s="85"/>
    </row>
    <row r="531" spans="45:50">
      <c r="AS531" s="87" t="s">
        <v>765</v>
      </c>
      <c r="AT531" s="88" t="s">
        <v>796</v>
      </c>
      <c r="AU531" s="85"/>
      <c r="AV531" s="85"/>
      <c r="AW531" s="85"/>
      <c r="AX531" s="85"/>
    </row>
    <row r="532" spans="45:50">
      <c r="AS532" s="87" t="s">
        <v>765</v>
      </c>
      <c r="AT532" s="88" t="s">
        <v>797</v>
      </c>
      <c r="AU532" s="85"/>
      <c r="AV532" s="85"/>
      <c r="AW532" s="85"/>
      <c r="AX532" s="85"/>
    </row>
    <row r="533" spans="45:50">
      <c r="AS533" s="87" t="s">
        <v>765</v>
      </c>
      <c r="AT533" s="88" t="s">
        <v>798</v>
      </c>
      <c r="AU533" s="85"/>
      <c r="AV533" s="85"/>
      <c r="AW533" s="85"/>
      <c r="AX533" s="85"/>
    </row>
    <row r="534" spans="45:50">
      <c r="AS534" s="87" t="s">
        <v>799</v>
      </c>
      <c r="AT534" s="88" t="s">
        <v>392</v>
      </c>
      <c r="AU534" s="85"/>
      <c r="AV534" s="85"/>
      <c r="AW534" s="85"/>
      <c r="AX534" s="85"/>
    </row>
    <row r="535" spans="45:50">
      <c r="AS535" s="87" t="s">
        <v>799</v>
      </c>
      <c r="AT535" s="88" t="s">
        <v>394</v>
      </c>
      <c r="AU535" s="85"/>
      <c r="AV535" s="85"/>
      <c r="AW535" s="85"/>
      <c r="AX535" s="85"/>
    </row>
    <row r="536" spans="45:50">
      <c r="AS536" s="87" t="s">
        <v>799</v>
      </c>
      <c r="AT536" s="88" t="s">
        <v>398</v>
      </c>
      <c r="AU536" s="85"/>
      <c r="AV536" s="85"/>
      <c r="AW536" s="85"/>
      <c r="AX536" s="85"/>
    </row>
    <row r="537" spans="45:50">
      <c r="AS537" s="87" t="s">
        <v>799</v>
      </c>
      <c r="AT537" s="88" t="s">
        <v>401</v>
      </c>
      <c r="AU537" s="85"/>
      <c r="AV537" s="85"/>
      <c r="AW537" s="85"/>
      <c r="AX537" s="85"/>
    </row>
    <row r="538" spans="45:50">
      <c r="AS538" s="87" t="s">
        <v>800</v>
      </c>
      <c r="AT538" s="88" t="s">
        <v>801</v>
      </c>
      <c r="AU538" s="85"/>
      <c r="AV538" s="85"/>
      <c r="AW538" s="85"/>
      <c r="AX538" s="85"/>
    </row>
    <row r="539" spans="45:50">
      <c r="AS539" s="87" t="s">
        <v>800</v>
      </c>
      <c r="AT539" s="88" t="s">
        <v>802</v>
      </c>
      <c r="AU539" s="85"/>
      <c r="AV539" s="85"/>
      <c r="AW539" s="85"/>
      <c r="AX539" s="85"/>
    </row>
    <row r="540" spans="45:50">
      <c r="AS540" s="87" t="s">
        <v>800</v>
      </c>
      <c r="AT540" s="88" t="s">
        <v>803</v>
      </c>
      <c r="AU540" s="85"/>
      <c r="AV540" s="85"/>
      <c r="AW540" s="85"/>
      <c r="AX540" s="85"/>
    </row>
    <row r="541" spans="45:50">
      <c r="AS541" s="87" t="s">
        <v>800</v>
      </c>
      <c r="AT541" s="88" t="s">
        <v>804</v>
      </c>
      <c r="AU541" s="85"/>
      <c r="AV541" s="85"/>
      <c r="AW541" s="85"/>
      <c r="AX541" s="85"/>
    </row>
    <row r="542" spans="45:50">
      <c r="AS542" s="87" t="s">
        <v>800</v>
      </c>
      <c r="AT542" s="88" t="s">
        <v>805</v>
      </c>
      <c r="AU542" s="85"/>
      <c r="AV542" s="85"/>
      <c r="AW542" s="85"/>
      <c r="AX542" s="85"/>
    </row>
    <row r="543" spans="45:50">
      <c r="AS543" s="87" t="s">
        <v>800</v>
      </c>
      <c r="AT543" s="88" t="s">
        <v>806</v>
      </c>
      <c r="AU543" s="85"/>
      <c r="AV543" s="85"/>
      <c r="AW543" s="85"/>
      <c r="AX543" s="85"/>
    </row>
    <row r="544" spans="45:50">
      <c r="AS544" s="87" t="s">
        <v>800</v>
      </c>
      <c r="AT544" s="88" t="s">
        <v>807</v>
      </c>
      <c r="AU544" s="85"/>
      <c r="AV544" s="85"/>
      <c r="AW544" s="85"/>
      <c r="AX544" s="85"/>
    </row>
    <row r="545" spans="45:50">
      <c r="AS545" s="87" t="s">
        <v>800</v>
      </c>
      <c r="AT545" s="88" t="s">
        <v>808</v>
      </c>
      <c r="AU545" s="85"/>
      <c r="AV545" s="85"/>
      <c r="AW545" s="85"/>
      <c r="AX545" s="85"/>
    </row>
    <row r="546" spans="45:50">
      <c r="AS546" s="87" t="s">
        <v>800</v>
      </c>
      <c r="AT546" s="88" t="s">
        <v>809</v>
      </c>
      <c r="AU546" s="85"/>
      <c r="AV546" s="85"/>
      <c r="AW546" s="85"/>
      <c r="AX546" s="85"/>
    </row>
    <row r="547" spans="45:50">
      <c r="AS547" s="87" t="s">
        <v>800</v>
      </c>
      <c r="AT547" s="88" t="s">
        <v>810</v>
      </c>
      <c r="AU547" s="85"/>
      <c r="AV547" s="85"/>
      <c r="AW547" s="85"/>
      <c r="AX547" s="85"/>
    </row>
    <row r="548" spans="45:50">
      <c r="AS548" s="87" t="s">
        <v>800</v>
      </c>
      <c r="AT548" s="88" t="s">
        <v>811</v>
      </c>
      <c r="AU548" s="85"/>
      <c r="AV548" s="85"/>
      <c r="AW548" s="85"/>
      <c r="AX548" s="85"/>
    </row>
    <row r="549" spans="45:50">
      <c r="AS549" s="87" t="s">
        <v>800</v>
      </c>
      <c r="AT549" s="88" t="s">
        <v>812</v>
      </c>
      <c r="AU549" s="85"/>
      <c r="AV549" s="85"/>
      <c r="AW549" s="85"/>
      <c r="AX549" s="85"/>
    </row>
    <row r="550" spans="45:50">
      <c r="AS550" s="87" t="s">
        <v>800</v>
      </c>
      <c r="AT550" s="88" t="s">
        <v>813</v>
      </c>
      <c r="AU550" s="85"/>
      <c r="AV550" s="85"/>
      <c r="AW550" s="85"/>
      <c r="AX550" s="85"/>
    </row>
    <row r="551" spans="45:50">
      <c r="AS551" s="87" t="s">
        <v>800</v>
      </c>
      <c r="AT551" s="88" t="s">
        <v>814</v>
      </c>
      <c r="AU551" s="85"/>
      <c r="AV551" s="85"/>
      <c r="AW551" s="85"/>
      <c r="AX551" s="85"/>
    </row>
    <row r="552" spans="45:50">
      <c r="AS552" s="87" t="s">
        <v>800</v>
      </c>
      <c r="AT552" s="88" t="s">
        <v>815</v>
      </c>
      <c r="AU552" s="85"/>
      <c r="AV552" s="85"/>
      <c r="AW552" s="85"/>
      <c r="AX552" s="85"/>
    </row>
    <row r="553" spans="45:50">
      <c r="AS553" s="87" t="s">
        <v>800</v>
      </c>
      <c r="AT553" s="88" t="s">
        <v>816</v>
      </c>
      <c r="AU553" s="85"/>
      <c r="AV553" s="85"/>
      <c r="AW553" s="85"/>
      <c r="AX553" s="85"/>
    </row>
    <row r="554" spans="45:50">
      <c r="AS554" s="87" t="s">
        <v>800</v>
      </c>
      <c r="AT554" s="88" t="s">
        <v>817</v>
      </c>
      <c r="AU554" s="85"/>
      <c r="AV554" s="85"/>
      <c r="AW554" s="85"/>
      <c r="AX554" s="85"/>
    </row>
    <row r="555" spans="45:50">
      <c r="AS555" s="87" t="s">
        <v>800</v>
      </c>
      <c r="AT555" s="88" t="s">
        <v>818</v>
      </c>
      <c r="AU555" s="85"/>
      <c r="AV555" s="85"/>
      <c r="AW555" s="85"/>
      <c r="AX555" s="85"/>
    </row>
    <row r="556" spans="45:50">
      <c r="AS556" s="87" t="s">
        <v>800</v>
      </c>
      <c r="AT556" s="88" t="s">
        <v>819</v>
      </c>
      <c r="AU556" s="85"/>
      <c r="AV556" s="85"/>
      <c r="AW556" s="85"/>
      <c r="AX556" s="85"/>
    </row>
    <row r="557" spans="45:50">
      <c r="AS557" s="87" t="s">
        <v>800</v>
      </c>
      <c r="AT557" s="88" t="s">
        <v>820</v>
      </c>
      <c r="AU557" s="85"/>
      <c r="AV557" s="85"/>
      <c r="AW557" s="85"/>
      <c r="AX557" s="85"/>
    </row>
    <row r="558" spans="45:50">
      <c r="AS558" s="87" t="s">
        <v>800</v>
      </c>
      <c r="AT558" s="88" t="s">
        <v>821</v>
      </c>
      <c r="AU558" s="85"/>
      <c r="AV558" s="85"/>
      <c r="AW558" s="85"/>
      <c r="AX558" s="85"/>
    </row>
    <row r="559" spans="45:50">
      <c r="AS559" s="87" t="s">
        <v>800</v>
      </c>
      <c r="AT559" s="88" t="s">
        <v>822</v>
      </c>
      <c r="AU559" s="85"/>
      <c r="AV559" s="85"/>
      <c r="AW559" s="85"/>
      <c r="AX559" s="85"/>
    </row>
    <row r="560" spans="45:50">
      <c r="AS560" s="87" t="s">
        <v>800</v>
      </c>
      <c r="AT560" s="88" t="s">
        <v>823</v>
      </c>
      <c r="AU560" s="85"/>
      <c r="AV560" s="85"/>
      <c r="AW560" s="85"/>
      <c r="AX560" s="85"/>
    </row>
    <row r="561" spans="45:50">
      <c r="AS561" s="87" t="s">
        <v>800</v>
      </c>
      <c r="AT561" s="88" t="s">
        <v>824</v>
      </c>
      <c r="AU561" s="85"/>
      <c r="AV561" s="85"/>
      <c r="AW561" s="85"/>
      <c r="AX561" s="85"/>
    </row>
    <row r="562" spans="45:50">
      <c r="AS562" s="87" t="s">
        <v>800</v>
      </c>
      <c r="AT562" s="88" t="s">
        <v>825</v>
      </c>
      <c r="AU562" s="85"/>
      <c r="AV562" s="85"/>
      <c r="AW562" s="85"/>
      <c r="AX562" s="85"/>
    </row>
    <row r="563" spans="45:50">
      <c r="AS563" s="87" t="s">
        <v>800</v>
      </c>
      <c r="AT563" s="88" t="s">
        <v>826</v>
      </c>
      <c r="AU563" s="85"/>
      <c r="AV563" s="85"/>
      <c r="AW563" s="85"/>
      <c r="AX563" s="85"/>
    </row>
    <row r="564" spans="45:50">
      <c r="AS564" s="87" t="s">
        <v>800</v>
      </c>
      <c r="AT564" s="88" t="s">
        <v>827</v>
      </c>
      <c r="AU564" s="85"/>
      <c r="AV564" s="85"/>
      <c r="AW564" s="85"/>
      <c r="AX564" s="85"/>
    </row>
    <row r="565" spans="45:50">
      <c r="AS565" s="87" t="s">
        <v>800</v>
      </c>
      <c r="AT565" s="88" t="s">
        <v>828</v>
      </c>
      <c r="AU565" s="85"/>
      <c r="AV565" s="85"/>
      <c r="AW565" s="85"/>
      <c r="AX565" s="85"/>
    </row>
    <row r="566" spans="45:50">
      <c r="AS566" s="87" t="s">
        <v>800</v>
      </c>
      <c r="AT566" s="88" t="s">
        <v>829</v>
      </c>
      <c r="AU566" s="85"/>
      <c r="AV566" s="85"/>
      <c r="AW566" s="85"/>
      <c r="AX566" s="85"/>
    </row>
    <row r="567" spans="45:50">
      <c r="AS567" s="87" t="s">
        <v>800</v>
      </c>
      <c r="AT567" s="88" t="s">
        <v>830</v>
      </c>
      <c r="AU567" s="85"/>
      <c r="AV567" s="85"/>
      <c r="AW567" s="85"/>
      <c r="AX567" s="85"/>
    </row>
    <row r="568" spans="45:50">
      <c r="AS568" s="87" t="s">
        <v>800</v>
      </c>
      <c r="AT568" s="88" t="s">
        <v>831</v>
      </c>
      <c r="AU568" s="85"/>
      <c r="AV568" s="85"/>
      <c r="AW568" s="85"/>
      <c r="AX568" s="85"/>
    </row>
    <row r="569" spans="45:50">
      <c r="AS569" s="87" t="s">
        <v>800</v>
      </c>
      <c r="AT569" s="88" t="s">
        <v>832</v>
      </c>
      <c r="AU569" s="85"/>
      <c r="AV569" s="85"/>
      <c r="AW569" s="85"/>
      <c r="AX569" s="85"/>
    </row>
    <row r="570" spans="45:50">
      <c r="AS570" s="87" t="s">
        <v>833</v>
      </c>
      <c r="AT570" s="88" t="s">
        <v>834</v>
      </c>
      <c r="AU570" s="85"/>
      <c r="AV570" s="85"/>
      <c r="AW570" s="85"/>
      <c r="AX570" s="85"/>
    </row>
    <row r="571" spans="45:50">
      <c r="AS571" s="87" t="s">
        <v>833</v>
      </c>
      <c r="AT571" s="88" t="s">
        <v>835</v>
      </c>
      <c r="AU571" s="85"/>
      <c r="AV571" s="85"/>
      <c r="AW571" s="85"/>
      <c r="AX571" s="85"/>
    </row>
    <row r="572" spans="45:50">
      <c r="AS572" s="87" t="s">
        <v>833</v>
      </c>
      <c r="AT572" s="88" t="s">
        <v>836</v>
      </c>
      <c r="AU572" s="85"/>
      <c r="AV572" s="85"/>
      <c r="AW572" s="85"/>
      <c r="AX572" s="85"/>
    </row>
    <row r="573" spans="45:50">
      <c r="AS573" s="87" t="s">
        <v>833</v>
      </c>
      <c r="AT573" s="88" t="s">
        <v>837</v>
      </c>
      <c r="AU573" s="85"/>
      <c r="AV573" s="85"/>
      <c r="AW573" s="85"/>
      <c r="AX573" s="85"/>
    </row>
    <row r="574" spans="45:50">
      <c r="AS574" s="87" t="s">
        <v>833</v>
      </c>
      <c r="AT574" s="88" t="s">
        <v>838</v>
      </c>
      <c r="AU574" s="85"/>
      <c r="AV574" s="85"/>
      <c r="AW574" s="85"/>
      <c r="AX574" s="85"/>
    </row>
    <row r="575" spans="45:50">
      <c r="AS575" s="87" t="s">
        <v>833</v>
      </c>
      <c r="AT575" s="88" t="s">
        <v>839</v>
      </c>
      <c r="AU575" s="85"/>
      <c r="AV575" s="85"/>
      <c r="AW575" s="85"/>
      <c r="AX575" s="85"/>
    </row>
    <row r="576" spans="45:50">
      <c r="AS576" s="87" t="s">
        <v>833</v>
      </c>
      <c r="AT576" s="88" t="s">
        <v>840</v>
      </c>
      <c r="AU576" s="85"/>
      <c r="AV576" s="85"/>
      <c r="AW576" s="85"/>
      <c r="AX576" s="85"/>
    </row>
    <row r="577" spans="45:50">
      <c r="AS577" s="87" t="s">
        <v>833</v>
      </c>
      <c r="AT577" s="106" t="s">
        <v>841</v>
      </c>
      <c r="AU577" s="85"/>
      <c r="AV577" s="85"/>
      <c r="AW577" s="85"/>
      <c r="AX577" s="85"/>
    </row>
    <row r="578" spans="45:50">
      <c r="AS578" s="87" t="s">
        <v>833</v>
      </c>
      <c r="AT578" s="88" t="s">
        <v>842</v>
      </c>
      <c r="AU578" s="85"/>
      <c r="AV578" s="85"/>
      <c r="AW578" s="85"/>
      <c r="AX578" s="85"/>
    </row>
    <row r="579" spans="45:50">
      <c r="AS579" s="87" t="s">
        <v>833</v>
      </c>
      <c r="AT579" s="88" t="s">
        <v>843</v>
      </c>
      <c r="AU579" s="85"/>
      <c r="AV579" s="85"/>
      <c r="AW579" s="85"/>
      <c r="AX579" s="85"/>
    </row>
    <row r="580" spans="45:50">
      <c r="AS580" s="87" t="s">
        <v>833</v>
      </c>
      <c r="AT580" s="88" t="s">
        <v>844</v>
      </c>
      <c r="AU580" s="85"/>
      <c r="AV580" s="85"/>
      <c r="AW580" s="85"/>
      <c r="AX580" s="85"/>
    </row>
    <row r="581" spans="45:50">
      <c r="AS581" s="87" t="s">
        <v>833</v>
      </c>
      <c r="AT581" s="88" t="s">
        <v>845</v>
      </c>
      <c r="AU581" s="85"/>
      <c r="AV581" s="85"/>
      <c r="AW581" s="85"/>
      <c r="AX581" s="85"/>
    </row>
    <row r="582" spans="45:50">
      <c r="AS582" s="87" t="s">
        <v>833</v>
      </c>
      <c r="AT582" s="88" t="s">
        <v>846</v>
      </c>
      <c r="AU582" s="85"/>
      <c r="AV582" s="85"/>
      <c r="AW582" s="85"/>
      <c r="AX582" s="85"/>
    </row>
    <row r="583" spans="45:50">
      <c r="AS583" s="87" t="s">
        <v>833</v>
      </c>
      <c r="AT583" s="88" t="s">
        <v>847</v>
      </c>
      <c r="AU583" s="85"/>
      <c r="AV583" s="85"/>
      <c r="AW583" s="85"/>
      <c r="AX583" s="85"/>
    </row>
    <row r="584" spans="45:50">
      <c r="AS584" s="87" t="s">
        <v>833</v>
      </c>
      <c r="AT584" s="88" t="s">
        <v>848</v>
      </c>
      <c r="AU584" s="85"/>
      <c r="AV584" s="85"/>
      <c r="AW584" s="85"/>
      <c r="AX584" s="85"/>
    </row>
    <row r="585" spans="45:50">
      <c r="AS585" s="87" t="s">
        <v>833</v>
      </c>
      <c r="AT585" s="88" t="s">
        <v>849</v>
      </c>
      <c r="AU585" s="85"/>
      <c r="AV585" s="85"/>
      <c r="AW585" s="85"/>
      <c r="AX585" s="85"/>
    </row>
    <row r="586" spans="45:50">
      <c r="AS586" s="87" t="s">
        <v>833</v>
      </c>
      <c r="AT586" s="88" t="s">
        <v>850</v>
      </c>
      <c r="AU586" s="85"/>
      <c r="AV586" s="85"/>
      <c r="AW586" s="85"/>
      <c r="AX586" s="85"/>
    </row>
    <row r="587" spans="45:50">
      <c r="AS587" s="87" t="s">
        <v>833</v>
      </c>
      <c r="AT587" s="88" t="s">
        <v>851</v>
      </c>
      <c r="AU587" s="85"/>
      <c r="AV587" s="85"/>
      <c r="AW587" s="85"/>
      <c r="AX587" s="85"/>
    </row>
    <row r="588" spans="45:50">
      <c r="AS588" s="87" t="s">
        <v>833</v>
      </c>
      <c r="AT588" s="88" t="s">
        <v>852</v>
      </c>
      <c r="AU588" s="85"/>
      <c r="AV588" s="85"/>
      <c r="AW588" s="85"/>
      <c r="AX588" s="85"/>
    </row>
    <row r="589" spans="45:50">
      <c r="AS589" s="87" t="s">
        <v>833</v>
      </c>
      <c r="AT589" s="88" t="s">
        <v>853</v>
      </c>
      <c r="AU589" s="85"/>
      <c r="AV589" s="85"/>
      <c r="AW589" s="85"/>
      <c r="AX589" s="85"/>
    </row>
    <row r="590" spans="45:50">
      <c r="AS590" s="87" t="s">
        <v>833</v>
      </c>
      <c r="AT590" s="88" t="s">
        <v>854</v>
      </c>
      <c r="AU590" s="85"/>
      <c r="AV590" s="85"/>
      <c r="AW590" s="85"/>
      <c r="AX590" s="85"/>
    </row>
    <row r="591" spans="45:50">
      <c r="AS591" s="87" t="s">
        <v>833</v>
      </c>
      <c r="AT591" s="88" t="s">
        <v>855</v>
      </c>
      <c r="AU591" s="85"/>
      <c r="AV591" s="85"/>
      <c r="AW591" s="85"/>
      <c r="AX591" s="85"/>
    </row>
    <row r="592" spans="45:50">
      <c r="AS592" s="87" t="s">
        <v>833</v>
      </c>
      <c r="AT592" s="88" t="s">
        <v>856</v>
      </c>
      <c r="AU592" s="85"/>
      <c r="AV592" s="85"/>
      <c r="AW592" s="85"/>
      <c r="AX592" s="85"/>
    </row>
    <row r="593" spans="45:50">
      <c r="AS593" s="87" t="s">
        <v>833</v>
      </c>
      <c r="AT593" s="88" t="s">
        <v>857</v>
      </c>
      <c r="AU593" s="85"/>
      <c r="AV593" s="85"/>
      <c r="AW593" s="85"/>
      <c r="AX593" s="85"/>
    </row>
    <row r="594" spans="45:50">
      <c r="AS594" s="87" t="s">
        <v>833</v>
      </c>
      <c r="AT594" s="88" t="s">
        <v>858</v>
      </c>
      <c r="AU594" s="85"/>
      <c r="AV594" s="85"/>
      <c r="AW594" s="85"/>
      <c r="AX594" s="85"/>
    </row>
    <row r="595" spans="45:50">
      <c r="AS595" s="87" t="s">
        <v>833</v>
      </c>
      <c r="AT595" s="88" t="s">
        <v>859</v>
      </c>
      <c r="AU595" s="85"/>
      <c r="AV595" s="85"/>
      <c r="AW595" s="85"/>
      <c r="AX595" s="85"/>
    </row>
    <row r="596" spans="45:50">
      <c r="AS596" s="87" t="s">
        <v>833</v>
      </c>
      <c r="AT596" s="88" t="s">
        <v>860</v>
      </c>
      <c r="AU596" s="85"/>
      <c r="AV596" s="85"/>
      <c r="AW596" s="85"/>
      <c r="AX596" s="85"/>
    </row>
    <row r="597" spans="45:50">
      <c r="AS597" s="87" t="s">
        <v>833</v>
      </c>
      <c r="AT597" s="88" t="s">
        <v>861</v>
      </c>
      <c r="AU597" s="85"/>
      <c r="AV597" s="85"/>
      <c r="AW597" s="85"/>
      <c r="AX597" s="85"/>
    </row>
    <row r="598" spans="45:50">
      <c r="AS598" s="87" t="s">
        <v>833</v>
      </c>
      <c r="AT598" s="88" t="s">
        <v>862</v>
      </c>
      <c r="AU598" s="85"/>
      <c r="AV598" s="85"/>
      <c r="AW598" s="85"/>
      <c r="AX598" s="85"/>
    </row>
    <row r="599" spans="45:50">
      <c r="AS599" s="87" t="s">
        <v>833</v>
      </c>
      <c r="AT599" s="88" t="s">
        <v>863</v>
      </c>
      <c r="AU599" s="85"/>
      <c r="AV599" s="85"/>
      <c r="AW599" s="85"/>
      <c r="AX599" s="85"/>
    </row>
    <row r="600" spans="45:50">
      <c r="AS600" s="87" t="s">
        <v>833</v>
      </c>
      <c r="AT600" s="107" t="s">
        <v>864</v>
      </c>
      <c r="AU600" s="85"/>
      <c r="AV600" s="85"/>
      <c r="AW600" s="85"/>
      <c r="AX600" s="85"/>
    </row>
    <row r="601" spans="45:50">
      <c r="AS601" s="87" t="s">
        <v>865</v>
      </c>
      <c r="AT601" s="88" t="s">
        <v>866</v>
      </c>
      <c r="AU601" s="85"/>
      <c r="AV601" s="85"/>
      <c r="AW601" s="85"/>
      <c r="AX601" s="85"/>
    </row>
    <row r="602" spans="45:50">
      <c r="AS602" s="87" t="s">
        <v>865</v>
      </c>
      <c r="AT602" s="88" t="s">
        <v>867</v>
      </c>
      <c r="AU602" s="85"/>
      <c r="AV602" s="85"/>
      <c r="AW602" s="85"/>
      <c r="AX602" s="85"/>
    </row>
    <row r="603" spans="45:50">
      <c r="AS603" s="87" t="s">
        <v>865</v>
      </c>
      <c r="AT603" s="88" t="s">
        <v>868</v>
      </c>
      <c r="AU603" s="85"/>
      <c r="AV603" s="85"/>
      <c r="AW603" s="85"/>
      <c r="AX603" s="85"/>
    </row>
    <row r="604" spans="45:50">
      <c r="AS604" s="87" t="s">
        <v>865</v>
      </c>
      <c r="AT604" s="88" t="s">
        <v>869</v>
      </c>
      <c r="AU604" s="85"/>
      <c r="AV604" s="85"/>
      <c r="AW604" s="85"/>
      <c r="AX604" s="85"/>
    </row>
    <row r="605" spans="45:50">
      <c r="AS605" s="87" t="s">
        <v>865</v>
      </c>
      <c r="AT605" s="88" t="s">
        <v>870</v>
      </c>
      <c r="AU605" s="85"/>
      <c r="AV605" s="85"/>
      <c r="AW605" s="85"/>
      <c r="AX605" s="85"/>
    </row>
    <row r="606" spans="45:50">
      <c r="AS606" s="87" t="s">
        <v>865</v>
      </c>
      <c r="AT606" s="88" t="s">
        <v>871</v>
      </c>
      <c r="AU606" s="85"/>
      <c r="AV606" s="85"/>
      <c r="AW606" s="85"/>
      <c r="AX606" s="85"/>
    </row>
    <row r="607" spans="45:50">
      <c r="AS607" s="87" t="s">
        <v>865</v>
      </c>
      <c r="AT607" s="88" t="s">
        <v>872</v>
      </c>
      <c r="AU607" s="85"/>
      <c r="AV607" s="85"/>
      <c r="AW607" s="85"/>
      <c r="AX607" s="85"/>
    </row>
    <row r="608" spans="45:50">
      <c r="AS608" s="87" t="s">
        <v>865</v>
      </c>
      <c r="AT608" s="88" t="s">
        <v>873</v>
      </c>
      <c r="AU608" s="85"/>
      <c r="AV608" s="85"/>
      <c r="AW608" s="85"/>
      <c r="AX608" s="85"/>
    </row>
    <row r="609" spans="45:50">
      <c r="AS609" s="87" t="s">
        <v>874</v>
      </c>
      <c r="AT609" s="88" t="s">
        <v>875</v>
      </c>
      <c r="AU609" s="85"/>
      <c r="AV609" s="85"/>
      <c r="AW609" s="85"/>
      <c r="AX609" s="85"/>
    </row>
    <row r="610" spans="45:50">
      <c r="AS610" s="87" t="s">
        <v>874</v>
      </c>
      <c r="AT610" s="88" t="s">
        <v>876</v>
      </c>
      <c r="AU610" s="85"/>
      <c r="AV610" s="85"/>
      <c r="AW610" s="85"/>
      <c r="AX610" s="85"/>
    </row>
    <row r="611" spans="45:50">
      <c r="AS611" s="87" t="s">
        <v>874</v>
      </c>
      <c r="AT611" s="88" t="s">
        <v>877</v>
      </c>
      <c r="AU611" s="85"/>
      <c r="AV611" s="85"/>
      <c r="AW611" s="85"/>
      <c r="AX611" s="85"/>
    </row>
    <row r="612" spans="45:50">
      <c r="AS612" s="87" t="s">
        <v>874</v>
      </c>
      <c r="AT612" s="88" t="s">
        <v>878</v>
      </c>
      <c r="AU612" s="85"/>
      <c r="AV612" s="85"/>
      <c r="AW612" s="85"/>
      <c r="AX612" s="85"/>
    </row>
    <row r="613" spans="45:50">
      <c r="AS613" s="87" t="s">
        <v>874</v>
      </c>
      <c r="AT613" s="88" t="s">
        <v>879</v>
      </c>
      <c r="AU613" s="85"/>
      <c r="AV613" s="85"/>
      <c r="AW613" s="85"/>
      <c r="AX613" s="85"/>
    </row>
    <row r="614" spans="45:50">
      <c r="AS614" s="87" t="s">
        <v>874</v>
      </c>
      <c r="AT614" s="88" t="s">
        <v>880</v>
      </c>
      <c r="AU614" s="85"/>
      <c r="AV614" s="85"/>
      <c r="AW614" s="85"/>
      <c r="AX614" s="85"/>
    </row>
    <row r="615" spans="45:50">
      <c r="AS615" s="87" t="s">
        <v>874</v>
      </c>
      <c r="AT615" s="88" t="s">
        <v>881</v>
      </c>
      <c r="AU615" s="85"/>
      <c r="AV615" s="85"/>
      <c r="AW615" s="85"/>
      <c r="AX615" s="85"/>
    </row>
    <row r="616" spans="45:50">
      <c r="AS616" s="87" t="s">
        <v>874</v>
      </c>
      <c r="AT616" s="88" t="s">
        <v>882</v>
      </c>
      <c r="AU616" s="85"/>
      <c r="AV616" s="85"/>
      <c r="AW616" s="85"/>
      <c r="AX616" s="85"/>
    </row>
    <row r="617" spans="45:50">
      <c r="AS617" s="87" t="s">
        <v>874</v>
      </c>
      <c r="AT617" s="88" t="s">
        <v>883</v>
      </c>
      <c r="AU617" s="85"/>
      <c r="AV617" s="85"/>
      <c r="AW617" s="85"/>
      <c r="AX617" s="85"/>
    </row>
    <row r="618" spans="45:50">
      <c r="AS618" s="87" t="s">
        <v>874</v>
      </c>
      <c r="AT618" s="88" t="s">
        <v>360</v>
      </c>
      <c r="AU618" s="85"/>
      <c r="AV618" s="85"/>
      <c r="AW618" s="85"/>
      <c r="AX618" s="85"/>
    </row>
    <row r="619" spans="45:50">
      <c r="AS619" s="87" t="s">
        <v>874</v>
      </c>
      <c r="AT619" s="88" t="s">
        <v>884</v>
      </c>
      <c r="AU619" s="85"/>
      <c r="AV619" s="85"/>
      <c r="AW619" s="85"/>
      <c r="AX619" s="85"/>
    </row>
    <row r="620" spans="45:50">
      <c r="AS620" s="87" t="s">
        <v>874</v>
      </c>
      <c r="AT620" s="88" t="s">
        <v>885</v>
      </c>
      <c r="AU620" s="85"/>
      <c r="AV620" s="85"/>
      <c r="AW620" s="85"/>
      <c r="AX620" s="85"/>
    </row>
    <row r="621" spans="45:50">
      <c r="AS621" s="87" t="s">
        <v>874</v>
      </c>
      <c r="AT621" s="88" t="s">
        <v>886</v>
      </c>
      <c r="AU621" s="85"/>
      <c r="AV621" s="85"/>
      <c r="AW621" s="85"/>
      <c r="AX621" s="85"/>
    </row>
    <row r="622" spans="45:50">
      <c r="AS622" s="87" t="s">
        <v>874</v>
      </c>
      <c r="AT622" s="88" t="s">
        <v>887</v>
      </c>
      <c r="AU622" s="85"/>
      <c r="AV622" s="85"/>
      <c r="AW622" s="85"/>
      <c r="AX622" s="85"/>
    </row>
    <row r="623" spans="45:50">
      <c r="AS623" s="87" t="s">
        <v>874</v>
      </c>
      <c r="AT623" s="88" t="s">
        <v>888</v>
      </c>
      <c r="AU623" s="85"/>
      <c r="AV623" s="85"/>
      <c r="AW623" s="85"/>
      <c r="AX623" s="85"/>
    </row>
    <row r="624" spans="45:50">
      <c r="AS624" s="87" t="s">
        <v>874</v>
      </c>
      <c r="AT624" s="88" t="s">
        <v>889</v>
      </c>
      <c r="AU624" s="85"/>
      <c r="AV624" s="85"/>
      <c r="AW624" s="85"/>
      <c r="AX624" s="85"/>
    </row>
    <row r="625" spans="45:50">
      <c r="AS625" s="87" t="s">
        <v>874</v>
      </c>
      <c r="AT625" s="88" t="s">
        <v>890</v>
      </c>
      <c r="AU625" s="85"/>
      <c r="AV625" s="85"/>
      <c r="AW625" s="85"/>
      <c r="AX625" s="85"/>
    </row>
    <row r="626" spans="45:50">
      <c r="AS626" s="87" t="s">
        <v>874</v>
      </c>
      <c r="AT626" s="88" t="s">
        <v>891</v>
      </c>
      <c r="AU626" s="85"/>
      <c r="AV626" s="85"/>
      <c r="AW626" s="85"/>
      <c r="AX626" s="85"/>
    </row>
    <row r="627" spans="45:50">
      <c r="AS627" s="87" t="s">
        <v>874</v>
      </c>
      <c r="AT627" s="88" t="s">
        <v>892</v>
      </c>
      <c r="AU627" s="85"/>
      <c r="AV627" s="85"/>
      <c r="AW627" s="85"/>
      <c r="AX627" s="85"/>
    </row>
    <row r="628" spans="45:50">
      <c r="AS628" s="87" t="s">
        <v>874</v>
      </c>
      <c r="AT628" s="88" t="s">
        <v>893</v>
      </c>
      <c r="AU628" s="85"/>
      <c r="AV628" s="85"/>
      <c r="AW628" s="85"/>
      <c r="AX628" s="85"/>
    </row>
    <row r="629" spans="45:50">
      <c r="AS629" s="87" t="s">
        <v>874</v>
      </c>
      <c r="AT629" s="88" t="s">
        <v>894</v>
      </c>
      <c r="AU629" s="85"/>
      <c r="AV629" s="85"/>
      <c r="AW629" s="85"/>
      <c r="AX629" s="85"/>
    </row>
    <row r="630" spans="45:50">
      <c r="AS630" s="87" t="s">
        <v>874</v>
      </c>
      <c r="AT630" s="88" t="s">
        <v>895</v>
      </c>
      <c r="AU630" s="85"/>
      <c r="AV630" s="85"/>
      <c r="AW630" s="85"/>
      <c r="AX630" s="85"/>
    </row>
    <row r="631" spans="45:50">
      <c r="AS631" s="87" t="s">
        <v>874</v>
      </c>
      <c r="AT631" s="88" t="s">
        <v>896</v>
      </c>
      <c r="AU631" s="85"/>
      <c r="AV631" s="85"/>
      <c r="AW631" s="85"/>
      <c r="AX631" s="85"/>
    </row>
    <row r="632" spans="45:50">
      <c r="AS632" s="87" t="s">
        <v>874</v>
      </c>
      <c r="AT632" s="88" t="s">
        <v>897</v>
      </c>
      <c r="AU632" s="85"/>
      <c r="AV632" s="85"/>
      <c r="AW632" s="85"/>
      <c r="AX632" s="85"/>
    </row>
    <row r="633" spans="45:50">
      <c r="AS633" s="87" t="s">
        <v>874</v>
      </c>
      <c r="AT633" s="88" t="s">
        <v>898</v>
      </c>
      <c r="AU633" s="85"/>
      <c r="AV633" s="85"/>
      <c r="AW633" s="85"/>
      <c r="AX633" s="85"/>
    </row>
    <row r="634" spans="45:50">
      <c r="AS634" s="87" t="s">
        <v>874</v>
      </c>
      <c r="AT634" s="88" t="s">
        <v>899</v>
      </c>
      <c r="AU634" s="85"/>
      <c r="AV634" s="85"/>
      <c r="AW634" s="85"/>
      <c r="AX634" s="85"/>
    </row>
    <row r="635" spans="45:50">
      <c r="AS635" s="87" t="s">
        <v>874</v>
      </c>
      <c r="AT635" s="88" t="s">
        <v>900</v>
      </c>
      <c r="AU635" s="85"/>
      <c r="AV635" s="85"/>
      <c r="AW635" s="85"/>
      <c r="AX635" s="85"/>
    </row>
    <row r="636" spans="45:50">
      <c r="AS636" s="87" t="s">
        <v>874</v>
      </c>
      <c r="AT636" s="88" t="s">
        <v>901</v>
      </c>
      <c r="AU636" s="85"/>
      <c r="AV636" s="85"/>
      <c r="AW636" s="85"/>
      <c r="AX636" s="85"/>
    </row>
    <row r="637" spans="45:50">
      <c r="AS637" s="87" t="s">
        <v>874</v>
      </c>
      <c r="AT637" s="88" t="s">
        <v>902</v>
      </c>
      <c r="AU637" s="85"/>
      <c r="AV637" s="85"/>
      <c r="AW637" s="85"/>
      <c r="AX637" s="85"/>
    </row>
    <row r="638" spans="45:50">
      <c r="AS638" s="87" t="s">
        <v>874</v>
      </c>
      <c r="AT638" s="88" t="s">
        <v>903</v>
      </c>
      <c r="AU638" s="85"/>
      <c r="AV638" s="85"/>
      <c r="AW638" s="85"/>
      <c r="AX638" s="85"/>
    </row>
    <row r="639" spans="45:50">
      <c r="AS639" s="87" t="s">
        <v>874</v>
      </c>
      <c r="AT639" s="88" t="s">
        <v>904</v>
      </c>
      <c r="AU639" s="85"/>
      <c r="AV639" s="85"/>
      <c r="AW639" s="85"/>
      <c r="AX639" s="85"/>
    </row>
    <row r="640" spans="45:50">
      <c r="AS640" s="87" t="s">
        <v>874</v>
      </c>
      <c r="AT640" s="88" t="s">
        <v>905</v>
      </c>
      <c r="AU640" s="85"/>
      <c r="AV640" s="85"/>
      <c r="AW640" s="85"/>
      <c r="AX640" s="85"/>
    </row>
    <row r="641" spans="45:50">
      <c r="AS641" s="87" t="s">
        <v>874</v>
      </c>
      <c r="AT641" s="88" t="s">
        <v>465</v>
      </c>
      <c r="AU641" s="85"/>
      <c r="AV641" s="85"/>
      <c r="AW641" s="85"/>
      <c r="AX641" s="85"/>
    </row>
    <row r="642" spans="45:50">
      <c r="AS642" s="87" t="s">
        <v>874</v>
      </c>
      <c r="AT642" s="88" t="s">
        <v>906</v>
      </c>
      <c r="AU642" s="85"/>
      <c r="AV642" s="85"/>
      <c r="AW642" s="85"/>
      <c r="AX642" s="85"/>
    </row>
    <row r="643" spans="45:50">
      <c r="AS643" s="87" t="s">
        <v>874</v>
      </c>
      <c r="AT643" s="88" t="s">
        <v>907</v>
      </c>
      <c r="AU643" s="85"/>
      <c r="AV643" s="85"/>
      <c r="AW643" s="85"/>
      <c r="AX643" s="85"/>
    </row>
    <row r="644" spans="45:50">
      <c r="AS644" s="87" t="s">
        <v>874</v>
      </c>
      <c r="AT644" s="88" t="s">
        <v>908</v>
      </c>
      <c r="AU644" s="85"/>
      <c r="AV644" s="85"/>
      <c r="AW644" s="85"/>
      <c r="AX644" s="85"/>
    </row>
    <row r="645" spans="45:50">
      <c r="AS645" s="87" t="s">
        <v>874</v>
      </c>
      <c r="AT645" s="88" t="s">
        <v>909</v>
      </c>
      <c r="AU645" s="85"/>
      <c r="AV645" s="85"/>
      <c r="AW645" s="85"/>
      <c r="AX645" s="85"/>
    </row>
    <row r="646" spans="45:50">
      <c r="AS646" s="87" t="s">
        <v>874</v>
      </c>
      <c r="AT646" s="88" t="s">
        <v>910</v>
      </c>
      <c r="AU646" s="85"/>
      <c r="AV646" s="85"/>
      <c r="AW646" s="85"/>
      <c r="AX646" s="85"/>
    </row>
    <row r="647" spans="45:50">
      <c r="AS647" s="87" t="s">
        <v>874</v>
      </c>
      <c r="AT647" s="88" t="s">
        <v>911</v>
      </c>
      <c r="AU647" s="85"/>
      <c r="AV647" s="85"/>
      <c r="AW647" s="85"/>
      <c r="AX647" s="85"/>
    </row>
    <row r="648" spans="45:50">
      <c r="AS648" s="87" t="s">
        <v>874</v>
      </c>
      <c r="AT648" s="88" t="s">
        <v>912</v>
      </c>
      <c r="AU648" s="85"/>
      <c r="AV648" s="85"/>
      <c r="AW648" s="85"/>
      <c r="AX648" s="85"/>
    </row>
    <row r="649" spans="45:50">
      <c r="AS649" s="87" t="s">
        <v>874</v>
      </c>
      <c r="AT649" s="88" t="s">
        <v>913</v>
      </c>
      <c r="AU649" s="85"/>
      <c r="AV649" s="85"/>
      <c r="AW649" s="85"/>
      <c r="AX649" s="85"/>
    </row>
    <row r="650" spans="45:50">
      <c r="AS650" s="87" t="s">
        <v>874</v>
      </c>
      <c r="AT650" s="88" t="s">
        <v>914</v>
      </c>
      <c r="AU650" s="85"/>
      <c r="AV650" s="85"/>
      <c r="AW650" s="85"/>
      <c r="AX650" s="85"/>
    </row>
    <row r="651" spans="45:50">
      <c r="AS651" s="87" t="s">
        <v>874</v>
      </c>
      <c r="AT651" s="88" t="s">
        <v>915</v>
      </c>
      <c r="AU651" s="85"/>
      <c r="AV651" s="85"/>
      <c r="AW651" s="85"/>
      <c r="AX651" s="85"/>
    </row>
    <row r="652" spans="45:50">
      <c r="AS652" s="87" t="s">
        <v>874</v>
      </c>
      <c r="AT652" s="88" t="s">
        <v>916</v>
      </c>
      <c r="AU652" s="85"/>
      <c r="AV652" s="85"/>
      <c r="AW652" s="85"/>
      <c r="AX652" s="85"/>
    </row>
    <row r="653" spans="45:50">
      <c r="AS653" s="87" t="s">
        <v>874</v>
      </c>
      <c r="AT653" s="88" t="s">
        <v>917</v>
      </c>
      <c r="AU653" s="85"/>
      <c r="AV653" s="85"/>
      <c r="AW653" s="85"/>
      <c r="AX653" s="85"/>
    </row>
    <row r="654" spans="45:50">
      <c r="AS654" s="87" t="s">
        <v>874</v>
      </c>
      <c r="AT654" s="88" t="s">
        <v>918</v>
      </c>
      <c r="AU654" s="85"/>
      <c r="AV654" s="85"/>
      <c r="AW654" s="85"/>
      <c r="AX654" s="85"/>
    </row>
    <row r="655" spans="45:50">
      <c r="AS655" s="87" t="s">
        <v>874</v>
      </c>
      <c r="AT655" s="88" t="s">
        <v>919</v>
      </c>
      <c r="AU655" s="85"/>
      <c r="AV655" s="85"/>
      <c r="AW655" s="85"/>
      <c r="AX655" s="85"/>
    </row>
    <row r="656" spans="45:50">
      <c r="AS656" s="87" t="s">
        <v>874</v>
      </c>
      <c r="AT656" s="88" t="s">
        <v>920</v>
      </c>
      <c r="AU656" s="85"/>
      <c r="AV656" s="85"/>
      <c r="AW656" s="85"/>
      <c r="AX656" s="85"/>
    </row>
    <row r="657" spans="45:50">
      <c r="AS657" s="87" t="s">
        <v>874</v>
      </c>
      <c r="AT657" s="88" t="s">
        <v>921</v>
      </c>
      <c r="AU657" s="85"/>
      <c r="AV657" s="85"/>
      <c r="AW657" s="85"/>
      <c r="AX657" s="85"/>
    </row>
    <row r="658" spans="45:50">
      <c r="AS658" s="87" t="s">
        <v>874</v>
      </c>
      <c r="AT658" s="88" t="s">
        <v>922</v>
      </c>
      <c r="AU658" s="85"/>
      <c r="AV658" s="85"/>
      <c r="AW658" s="85"/>
      <c r="AX658" s="85"/>
    </row>
    <row r="659" spans="45:50">
      <c r="AS659" s="87" t="s">
        <v>874</v>
      </c>
      <c r="AT659" s="88" t="s">
        <v>923</v>
      </c>
      <c r="AU659" s="85"/>
      <c r="AV659" s="85"/>
      <c r="AW659" s="85"/>
      <c r="AX659" s="85"/>
    </row>
    <row r="660" spans="45:50">
      <c r="AS660" s="87" t="s">
        <v>874</v>
      </c>
      <c r="AT660" s="88" t="s">
        <v>924</v>
      </c>
      <c r="AU660" s="85"/>
      <c r="AV660" s="85"/>
      <c r="AW660" s="85"/>
      <c r="AX660" s="85"/>
    </row>
    <row r="661" spans="45:50">
      <c r="AS661" s="87" t="s">
        <v>874</v>
      </c>
      <c r="AT661" s="88" t="s">
        <v>925</v>
      </c>
      <c r="AU661" s="85"/>
      <c r="AV661" s="85"/>
      <c r="AW661" s="85"/>
      <c r="AX661" s="85"/>
    </row>
    <row r="662" spans="45:50">
      <c r="AS662" s="87" t="s">
        <v>874</v>
      </c>
      <c r="AT662" s="88" t="s">
        <v>926</v>
      </c>
      <c r="AU662" s="85"/>
      <c r="AV662" s="85"/>
      <c r="AW662" s="85"/>
      <c r="AX662" s="85"/>
    </row>
    <row r="663" spans="45:50">
      <c r="AS663" s="87" t="s">
        <v>874</v>
      </c>
      <c r="AT663" s="88" t="s">
        <v>927</v>
      </c>
      <c r="AU663" s="85"/>
      <c r="AV663" s="85"/>
      <c r="AW663" s="85"/>
      <c r="AX663" s="85"/>
    </row>
    <row r="664" spans="45:50">
      <c r="AS664" s="87" t="s">
        <v>874</v>
      </c>
      <c r="AT664" s="88" t="s">
        <v>928</v>
      </c>
      <c r="AU664" s="85"/>
      <c r="AV664" s="85"/>
      <c r="AW664" s="85"/>
      <c r="AX664" s="85"/>
    </row>
    <row r="665" spans="45:50">
      <c r="AS665" s="87" t="s">
        <v>874</v>
      </c>
      <c r="AT665" s="88" t="s">
        <v>929</v>
      </c>
      <c r="AU665" s="85"/>
      <c r="AV665" s="85"/>
      <c r="AW665" s="85"/>
      <c r="AX665" s="85"/>
    </row>
    <row r="666" spans="45:50">
      <c r="AS666" s="87" t="s">
        <v>874</v>
      </c>
      <c r="AT666" s="88" t="s">
        <v>930</v>
      </c>
      <c r="AU666" s="85"/>
      <c r="AV666" s="85"/>
      <c r="AW666" s="85"/>
      <c r="AX666" s="85"/>
    </row>
    <row r="667" spans="45:50">
      <c r="AS667" s="87" t="s">
        <v>874</v>
      </c>
      <c r="AT667" s="88" t="s">
        <v>931</v>
      </c>
      <c r="AU667" s="85"/>
      <c r="AV667" s="85"/>
      <c r="AW667" s="85"/>
      <c r="AX667" s="85"/>
    </row>
    <row r="668" spans="45:50">
      <c r="AS668" s="87" t="s">
        <v>874</v>
      </c>
      <c r="AT668" s="88" t="s">
        <v>792</v>
      </c>
      <c r="AU668" s="85"/>
      <c r="AV668" s="85"/>
      <c r="AW668" s="85"/>
      <c r="AX668" s="85"/>
    </row>
    <row r="669" spans="45:50">
      <c r="AS669" s="87" t="s">
        <v>874</v>
      </c>
      <c r="AT669" s="88" t="s">
        <v>932</v>
      </c>
      <c r="AU669" s="85"/>
      <c r="AV669" s="85"/>
      <c r="AW669" s="85"/>
      <c r="AX669" s="85"/>
    </row>
    <row r="670" spans="45:50">
      <c r="AS670" s="87" t="s">
        <v>874</v>
      </c>
      <c r="AT670" s="88" t="s">
        <v>933</v>
      </c>
      <c r="AU670" s="85"/>
      <c r="AV670" s="85"/>
      <c r="AW670" s="85"/>
      <c r="AX670" s="85"/>
    </row>
    <row r="671" spans="45:50">
      <c r="AS671" s="87" t="s">
        <v>874</v>
      </c>
      <c r="AT671" s="88" t="s">
        <v>934</v>
      </c>
      <c r="AU671" s="85"/>
      <c r="AV671" s="85"/>
      <c r="AW671" s="85"/>
      <c r="AX671" s="85"/>
    </row>
    <row r="672" spans="45:50">
      <c r="AS672" s="87" t="s">
        <v>874</v>
      </c>
      <c r="AT672" s="88" t="s">
        <v>935</v>
      </c>
      <c r="AU672" s="85"/>
      <c r="AV672" s="85"/>
      <c r="AW672" s="85"/>
      <c r="AX672" s="85"/>
    </row>
    <row r="673" spans="45:50">
      <c r="AS673" s="87" t="s">
        <v>874</v>
      </c>
      <c r="AT673" s="88" t="s">
        <v>936</v>
      </c>
      <c r="AU673" s="85"/>
      <c r="AV673" s="85"/>
      <c r="AW673" s="85"/>
      <c r="AX673" s="85"/>
    </row>
    <row r="674" spans="45:50">
      <c r="AS674" s="87" t="s">
        <v>874</v>
      </c>
      <c r="AT674" s="88" t="s">
        <v>937</v>
      </c>
      <c r="AU674" s="85"/>
      <c r="AV674" s="85"/>
      <c r="AW674" s="85"/>
      <c r="AX674" s="85"/>
    </row>
    <row r="675" spans="45:50">
      <c r="AS675" s="87" t="s">
        <v>874</v>
      </c>
      <c r="AT675" s="88" t="s">
        <v>938</v>
      </c>
      <c r="AU675" s="85"/>
      <c r="AV675" s="85"/>
      <c r="AW675" s="85"/>
      <c r="AX675" s="85"/>
    </row>
    <row r="676" spans="45:50">
      <c r="AS676" s="87" t="s">
        <v>874</v>
      </c>
      <c r="AT676" s="88" t="s">
        <v>939</v>
      </c>
      <c r="AU676" s="85"/>
      <c r="AV676" s="85"/>
      <c r="AW676" s="85"/>
      <c r="AX676" s="85"/>
    </row>
    <row r="677" spans="45:50">
      <c r="AS677" s="87" t="s">
        <v>874</v>
      </c>
      <c r="AT677" s="88" t="s">
        <v>940</v>
      </c>
      <c r="AU677" s="85"/>
      <c r="AV677" s="85"/>
      <c r="AW677" s="85"/>
      <c r="AX677" s="85"/>
    </row>
    <row r="678" spans="45:50">
      <c r="AS678" s="87" t="s">
        <v>874</v>
      </c>
      <c r="AT678" s="88" t="s">
        <v>941</v>
      </c>
      <c r="AU678" s="85"/>
      <c r="AV678" s="85"/>
      <c r="AW678" s="85"/>
      <c r="AX678" s="85"/>
    </row>
    <row r="679" spans="45:50">
      <c r="AS679" s="87" t="s">
        <v>874</v>
      </c>
      <c r="AT679" s="88" t="s">
        <v>942</v>
      </c>
      <c r="AU679" s="85"/>
      <c r="AV679" s="85"/>
      <c r="AW679" s="85"/>
      <c r="AX679" s="85"/>
    </row>
    <row r="680" spans="45:50">
      <c r="AS680" s="87" t="s">
        <v>874</v>
      </c>
      <c r="AT680" s="88" t="s">
        <v>943</v>
      </c>
      <c r="AU680" s="85"/>
      <c r="AV680" s="85"/>
      <c r="AW680" s="85"/>
      <c r="AX680" s="85"/>
    </row>
    <row r="681" spans="45:50">
      <c r="AS681" s="87" t="s">
        <v>874</v>
      </c>
      <c r="AT681" s="88" t="s">
        <v>944</v>
      </c>
      <c r="AU681" s="85"/>
      <c r="AV681" s="85"/>
      <c r="AW681" s="85"/>
      <c r="AX681" s="85"/>
    </row>
    <row r="682" spans="45:50">
      <c r="AS682" s="87" t="s">
        <v>874</v>
      </c>
      <c r="AT682" s="88" t="s">
        <v>945</v>
      </c>
      <c r="AU682" s="85"/>
      <c r="AV682" s="85"/>
      <c r="AW682" s="85"/>
      <c r="AX682" s="85"/>
    </row>
    <row r="683" spans="45:50">
      <c r="AS683" s="87" t="s">
        <v>874</v>
      </c>
      <c r="AT683" s="88" t="s">
        <v>946</v>
      </c>
      <c r="AU683" s="85"/>
      <c r="AV683" s="85"/>
      <c r="AW683" s="85"/>
      <c r="AX683" s="85"/>
    </row>
    <row r="684" spans="45:50">
      <c r="AS684" s="87" t="s">
        <v>947</v>
      </c>
      <c r="AT684" s="88" t="s">
        <v>948</v>
      </c>
      <c r="AU684" s="85"/>
      <c r="AV684" s="85"/>
      <c r="AW684" s="85"/>
      <c r="AX684" s="85"/>
    </row>
    <row r="685" spans="45:50">
      <c r="AS685" s="87" t="s">
        <v>947</v>
      </c>
      <c r="AT685" s="88" t="s">
        <v>949</v>
      </c>
      <c r="AU685" s="85"/>
      <c r="AV685" s="85"/>
      <c r="AW685" s="85"/>
      <c r="AX685" s="85"/>
    </row>
    <row r="686" spans="45:50">
      <c r="AS686" s="87" t="s">
        <v>947</v>
      </c>
      <c r="AT686" s="88" t="s">
        <v>950</v>
      </c>
      <c r="AU686" s="85"/>
      <c r="AV686" s="85"/>
      <c r="AW686" s="85"/>
      <c r="AX686" s="85"/>
    </row>
    <row r="687" spans="45:50">
      <c r="AS687" s="87" t="s">
        <v>947</v>
      </c>
      <c r="AT687" s="88" t="s">
        <v>951</v>
      </c>
      <c r="AU687" s="85"/>
      <c r="AV687" s="85"/>
      <c r="AW687" s="85"/>
      <c r="AX687" s="85"/>
    </row>
    <row r="688" spans="45:50">
      <c r="AS688" s="87" t="s">
        <v>947</v>
      </c>
      <c r="AT688" s="88" t="s">
        <v>952</v>
      </c>
      <c r="AU688" s="85"/>
      <c r="AV688" s="85"/>
      <c r="AW688" s="85"/>
      <c r="AX688" s="85"/>
    </row>
    <row r="689" spans="45:50">
      <c r="AS689" s="87" t="s">
        <v>947</v>
      </c>
      <c r="AT689" s="88" t="s">
        <v>953</v>
      </c>
      <c r="AU689" s="85"/>
      <c r="AV689" s="85"/>
      <c r="AW689" s="85"/>
      <c r="AX689" s="85"/>
    </row>
    <row r="690" spans="45:50">
      <c r="AS690" s="87" t="s">
        <v>947</v>
      </c>
      <c r="AT690" s="88" t="s">
        <v>954</v>
      </c>
      <c r="AU690" s="85"/>
      <c r="AV690" s="85"/>
      <c r="AW690" s="85"/>
      <c r="AX690" s="85"/>
    </row>
    <row r="691" spans="45:50">
      <c r="AS691" s="87" t="s">
        <v>947</v>
      </c>
      <c r="AT691" s="88" t="s">
        <v>955</v>
      </c>
      <c r="AU691" s="85"/>
      <c r="AV691" s="85"/>
      <c r="AW691" s="85"/>
      <c r="AX691" s="85"/>
    </row>
    <row r="692" spans="45:50">
      <c r="AS692" s="87" t="s">
        <v>947</v>
      </c>
      <c r="AT692" s="88" t="s">
        <v>956</v>
      </c>
      <c r="AU692" s="85"/>
      <c r="AV692" s="85"/>
      <c r="AW692" s="85"/>
      <c r="AX692" s="85"/>
    </row>
    <row r="693" spans="45:50">
      <c r="AS693" s="87" t="s">
        <v>947</v>
      </c>
      <c r="AT693" s="88" t="s">
        <v>957</v>
      </c>
      <c r="AU693" s="85"/>
      <c r="AV693" s="85"/>
      <c r="AW693" s="85"/>
      <c r="AX693" s="85"/>
    </row>
    <row r="694" spans="45:50">
      <c r="AS694" s="87" t="s">
        <v>947</v>
      </c>
      <c r="AT694" s="88" t="s">
        <v>958</v>
      </c>
      <c r="AU694" s="85"/>
      <c r="AV694" s="85"/>
      <c r="AW694" s="85"/>
      <c r="AX694" s="85"/>
    </row>
    <row r="695" spans="45:50">
      <c r="AS695" s="87" t="s">
        <v>947</v>
      </c>
      <c r="AT695" s="88" t="s">
        <v>959</v>
      </c>
      <c r="AU695" s="85"/>
      <c r="AV695" s="85"/>
      <c r="AW695" s="85"/>
      <c r="AX695" s="85"/>
    </row>
    <row r="696" spans="45:50">
      <c r="AS696" s="87" t="s">
        <v>947</v>
      </c>
      <c r="AT696" s="88" t="s">
        <v>960</v>
      </c>
      <c r="AU696" s="85"/>
      <c r="AV696" s="85"/>
      <c r="AW696" s="85"/>
      <c r="AX696" s="85"/>
    </row>
    <row r="697" spans="45:50">
      <c r="AS697" s="109" t="s">
        <v>961</v>
      </c>
      <c r="AT697" s="110" t="s">
        <v>962</v>
      </c>
      <c r="AU697" s="85"/>
      <c r="AV697" s="85"/>
      <c r="AW697" s="85"/>
      <c r="AX697" s="85"/>
    </row>
    <row r="698" spans="45:50">
      <c r="AS698" s="109" t="s">
        <v>961</v>
      </c>
      <c r="AT698" s="88" t="s">
        <v>963</v>
      </c>
      <c r="AU698" s="85"/>
      <c r="AV698" s="85"/>
      <c r="AW698" s="85"/>
      <c r="AX698" s="85"/>
    </row>
    <row r="699" spans="45:50">
      <c r="AS699" s="109" t="s">
        <v>961</v>
      </c>
      <c r="AT699" s="88" t="s">
        <v>964</v>
      </c>
      <c r="AU699" s="85"/>
      <c r="AV699" s="85"/>
      <c r="AW699" s="85"/>
      <c r="AX699" s="85"/>
    </row>
    <row r="700" spans="45:50">
      <c r="AS700" s="109" t="s">
        <v>961</v>
      </c>
      <c r="AT700" s="88" t="s">
        <v>965</v>
      </c>
      <c r="AU700" s="85"/>
      <c r="AV700" s="85"/>
      <c r="AW700" s="85"/>
      <c r="AX700" s="85"/>
    </row>
    <row r="701" spans="45:50">
      <c r="AS701" s="109" t="s">
        <v>961</v>
      </c>
      <c r="AT701" s="88" t="s">
        <v>966</v>
      </c>
      <c r="AU701" s="85"/>
      <c r="AV701" s="85"/>
      <c r="AW701" s="85"/>
      <c r="AX701" s="85"/>
    </row>
    <row r="702" spans="45:50">
      <c r="AS702" s="109" t="s">
        <v>961</v>
      </c>
      <c r="AT702" s="88" t="s">
        <v>967</v>
      </c>
      <c r="AU702" s="85"/>
      <c r="AV702" s="85"/>
      <c r="AW702" s="85"/>
      <c r="AX702" s="85"/>
    </row>
    <row r="703" spans="45:50">
      <c r="AS703" s="109" t="s">
        <v>961</v>
      </c>
      <c r="AT703" s="88" t="s">
        <v>968</v>
      </c>
      <c r="AU703" s="85"/>
      <c r="AV703" s="85"/>
      <c r="AW703" s="85"/>
      <c r="AX703" s="85"/>
    </row>
    <row r="704" spans="45:50">
      <c r="AS704" s="109" t="s">
        <v>961</v>
      </c>
      <c r="AT704" s="88" t="s">
        <v>969</v>
      </c>
      <c r="AU704" s="85"/>
      <c r="AV704" s="85"/>
      <c r="AW704" s="85"/>
      <c r="AX704" s="85"/>
    </row>
    <row r="705" spans="45:50">
      <c r="AS705" s="109" t="s">
        <v>961</v>
      </c>
      <c r="AT705" s="88" t="s">
        <v>970</v>
      </c>
      <c r="AU705" s="85"/>
      <c r="AV705" s="85"/>
      <c r="AW705" s="85"/>
      <c r="AX705" s="85"/>
    </row>
    <row r="706" spans="45:50">
      <c r="AS706" s="109" t="s">
        <v>961</v>
      </c>
      <c r="AT706" s="88" t="s">
        <v>971</v>
      </c>
      <c r="AU706" s="85"/>
      <c r="AV706" s="85"/>
      <c r="AW706" s="85"/>
      <c r="AX706" s="85"/>
    </row>
    <row r="707" spans="45:50">
      <c r="AS707" s="109" t="s">
        <v>961</v>
      </c>
      <c r="AT707" s="88" t="s">
        <v>972</v>
      </c>
      <c r="AU707" s="85"/>
      <c r="AV707" s="85"/>
      <c r="AW707" s="85"/>
      <c r="AX707" s="85"/>
    </row>
    <row r="708" spans="45:50">
      <c r="AS708" s="109" t="s">
        <v>961</v>
      </c>
      <c r="AT708" s="88" t="s">
        <v>973</v>
      </c>
      <c r="AU708" s="85"/>
      <c r="AV708" s="85"/>
      <c r="AW708" s="85"/>
      <c r="AX708" s="85"/>
    </row>
    <row r="709" spans="45:50">
      <c r="AS709" s="109" t="s">
        <v>961</v>
      </c>
      <c r="AT709" s="88" t="s">
        <v>974</v>
      </c>
      <c r="AU709" s="85"/>
      <c r="AV709" s="85"/>
      <c r="AW709" s="85"/>
      <c r="AX709" s="85"/>
    </row>
    <row r="710" spans="45:50">
      <c r="AS710" s="109" t="s">
        <v>961</v>
      </c>
      <c r="AT710" s="88" t="s">
        <v>975</v>
      </c>
      <c r="AU710" s="85"/>
      <c r="AV710" s="85"/>
      <c r="AW710" s="85"/>
      <c r="AX710" s="85"/>
    </row>
    <row r="711" spans="45:50">
      <c r="AS711" s="109" t="s">
        <v>961</v>
      </c>
      <c r="AT711" s="88" t="s">
        <v>976</v>
      </c>
      <c r="AU711" s="85"/>
      <c r="AV711" s="85"/>
      <c r="AW711" s="85"/>
      <c r="AX711" s="85"/>
    </row>
    <row r="712" spans="45:50">
      <c r="AS712" s="109" t="s">
        <v>961</v>
      </c>
      <c r="AT712" s="88" t="s">
        <v>977</v>
      </c>
      <c r="AU712" s="85"/>
      <c r="AV712" s="85"/>
      <c r="AW712" s="85"/>
      <c r="AX712" s="85"/>
    </row>
    <row r="713" spans="45:50">
      <c r="AS713" s="109" t="s">
        <v>961</v>
      </c>
      <c r="AT713" s="88" t="s">
        <v>978</v>
      </c>
      <c r="AU713" s="85"/>
      <c r="AV713" s="85"/>
      <c r="AW713" s="85"/>
      <c r="AX713" s="85"/>
    </row>
    <row r="714" spans="45:50">
      <c r="AS714" s="109" t="s">
        <v>961</v>
      </c>
      <c r="AT714" s="88" t="s">
        <v>979</v>
      </c>
      <c r="AU714" s="85"/>
      <c r="AV714" s="85"/>
      <c r="AW714" s="85"/>
      <c r="AX714" s="85"/>
    </row>
    <row r="715" spans="45:50">
      <c r="AS715" s="109" t="s">
        <v>961</v>
      </c>
      <c r="AT715" s="88" t="s">
        <v>980</v>
      </c>
      <c r="AU715" s="85"/>
      <c r="AV715" s="85"/>
      <c r="AW715" s="85"/>
      <c r="AX715" s="85"/>
    </row>
    <row r="716" spans="45:50">
      <c r="AS716" s="109" t="s">
        <v>961</v>
      </c>
      <c r="AT716" s="88" t="s">
        <v>981</v>
      </c>
      <c r="AU716" s="85"/>
      <c r="AV716" s="85"/>
      <c r="AW716" s="85"/>
      <c r="AX716" s="85"/>
    </row>
    <row r="717" spans="45:50">
      <c r="AS717" s="109" t="s">
        <v>961</v>
      </c>
      <c r="AT717" s="88" t="s">
        <v>982</v>
      </c>
      <c r="AU717" s="85"/>
      <c r="AV717" s="85"/>
      <c r="AW717" s="85"/>
      <c r="AX717" s="85"/>
    </row>
  </sheetData>
  <sheetProtection insertColumns="0" insertRows="0" deleteColumns="0" deleteRows="0"/>
  <mergeCells count="290">
    <mergeCell ref="O146:S146"/>
    <mergeCell ref="O147:S147"/>
    <mergeCell ref="O148:S148"/>
    <mergeCell ref="O149:S149"/>
    <mergeCell ref="O150:S150"/>
    <mergeCell ref="A164:B164"/>
    <mergeCell ref="A165:B165"/>
    <mergeCell ref="A166:B166"/>
    <mergeCell ref="A167:B167"/>
    <mergeCell ref="A161:A162"/>
    <mergeCell ref="G163:N163"/>
    <mergeCell ref="C164:F167"/>
    <mergeCell ref="G164:N167"/>
    <mergeCell ref="O163:S163"/>
    <mergeCell ref="O164:S167"/>
    <mergeCell ref="A163:B163"/>
    <mergeCell ref="O161:S161"/>
    <mergeCell ref="O162:S162"/>
    <mergeCell ref="A157:A158"/>
    <mergeCell ref="C163:F163"/>
    <mergeCell ref="O151:S151"/>
    <mergeCell ref="O152:S152"/>
    <mergeCell ref="O153:S153"/>
    <mergeCell ref="O154:S154"/>
    <mergeCell ref="A133:A134"/>
    <mergeCell ref="F20:H20"/>
    <mergeCell ref="F21:H21"/>
    <mergeCell ref="I20:K20"/>
    <mergeCell ref="I21:K21"/>
    <mergeCell ref="C20:E20"/>
    <mergeCell ref="C21:E21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23:A124"/>
    <mergeCell ref="A125:A126"/>
    <mergeCell ref="A127:A128"/>
    <mergeCell ref="A59:B59"/>
    <mergeCell ref="A61:B61"/>
    <mergeCell ref="A42:B42"/>
    <mergeCell ref="A101:A102"/>
    <mergeCell ref="A71:A72"/>
    <mergeCell ref="A91:A92"/>
    <mergeCell ref="A93:A94"/>
    <mergeCell ref="A95:A96"/>
    <mergeCell ref="A97:A98"/>
    <mergeCell ref="A79:A80"/>
    <mergeCell ref="A81:A82"/>
    <mergeCell ref="A54:B54"/>
    <mergeCell ref="A99:A100"/>
    <mergeCell ref="A83:A84"/>
    <mergeCell ref="A85:A86"/>
    <mergeCell ref="A87:A88"/>
    <mergeCell ref="A55:B55"/>
    <mergeCell ref="A69:B70"/>
    <mergeCell ref="A73:A74"/>
    <mergeCell ref="A75:A76"/>
    <mergeCell ref="A77:A78"/>
    <mergeCell ref="A67:B67"/>
    <mergeCell ref="A68:B68"/>
    <mergeCell ref="A62:B62"/>
    <mergeCell ref="A63:B63"/>
    <mergeCell ref="A64:B64"/>
    <mergeCell ref="A65:B65"/>
    <mergeCell ref="A66:B66"/>
    <mergeCell ref="A56:B56"/>
    <mergeCell ref="A24:B24"/>
    <mergeCell ref="P7:P9"/>
    <mergeCell ref="J7:J9"/>
    <mergeCell ref="C7:C9"/>
    <mergeCell ref="R7:R9"/>
    <mergeCell ref="M7:M9"/>
    <mergeCell ref="E7:E9"/>
    <mergeCell ref="A89:A90"/>
    <mergeCell ref="A57:B57"/>
    <mergeCell ref="A58:B58"/>
    <mergeCell ref="A49:B49"/>
    <mergeCell ref="A43:B43"/>
    <mergeCell ref="A44:B44"/>
    <mergeCell ref="A45:B45"/>
    <mergeCell ref="A46:B46"/>
    <mergeCell ref="A47:B47"/>
    <mergeCell ref="A48:B48"/>
    <mergeCell ref="A50:B50"/>
    <mergeCell ref="A51:B51"/>
    <mergeCell ref="A52:B52"/>
    <mergeCell ref="A53:B53"/>
    <mergeCell ref="A60:B60"/>
    <mergeCell ref="A19:B19"/>
    <mergeCell ref="S7:S9"/>
    <mergeCell ref="A15:B15"/>
    <mergeCell ref="Q7:Q9"/>
    <mergeCell ref="O14:Q14"/>
    <mergeCell ref="S14:S19"/>
    <mergeCell ref="G13:S13"/>
    <mergeCell ref="A37:B37"/>
    <mergeCell ref="A38:B38"/>
    <mergeCell ref="A13:F13"/>
    <mergeCell ref="A14:F14"/>
    <mergeCell ref="A16:A17"/>
    <mergeCell ref="A18:B18"/>
    <mergeCell ref="G14:G15"/>
    <mergeCell ref="H14:H15"/>
    <mergeCell ref="O7:O9"/>
    <mergeCell ref="O23:S23"/>
    <mergeCell ref="A35:B35"/>
    <mergeCell ref="A36:B36"/>
    <mergeCell ref="O34:S34"/>
    <mergeCell ref="I14:J14"/>
    <mergeCell ref="K14:L14"/>
    <mergeCell ref="M14:N14"/>
    <mergeCell ref="O36:S36"/>
    <mergeCell ref="A1:S1"/>
    <mergeCell ref="A3:S3"/>
    <mergeCell ref="A4:S4"/>
    <mergeCell ref="H5:I5"/>
    <mergeCell ref="M5:N5"/>
    <mergeCell ref="B5:C5"/>
    <mergeCell ref="E5:F5"/>
    <mergeCell ref="H6:M6"/>
    <mergeCell ref="N6:S6"/>
    <mergeCell ref="B6:G6"/>
    <mergeCell ref="K5:L5"/>
    <mergeCell ref="Q5:S5"/>
    <mergeCell ref="A6:A9"/>
    <mergeCell ref="B7:B9"/>
    <mergeCell ref="A2:S2"/>
    <mergeCell ref="N7:N9"/>
    <mergeCell ref="I7:I9"/>
    <mergeCell ref="F7:F9"/>
    <mergeCell ref="D7:D9"/>
    <mergeCell ref="L7:L9"/>
    <mergeCell ref="G7:G9"/>
    <mergeCell ref="H7:H9"/>
    <mergeCell ref="K7:K9"/>
    <mergeCell ref="O43:S43"/>
    <mergeCell ref="O44:S44"/>
    <mergeCell ref="O49:S49"/>
    <mergeCell ref="O50:S50"/>
    <mergeCell ref="O46:S46"/>
    <mergeCell ref="O48:S48"/>
    <mergeCell ref="O45:S45"/>
    <mergeCell ref="A40:B40"/>
    <mergeCell ref="O20:S22"/>
    <mergeCell ref="O24:S24"/>
    <mergeCell ref="O39:S39"/>
    <mergeCell ref="O40:S40"/>
    <mergeCell ref="A39:B39"/>
    <mergeCell ref="O41:S41"/>
    <mergeCell ref="O42:S42"/>
    <mergeCell ref="A20:B23"/>
    <mergeCell ref="O47:S47"/>
    <mergeCell ref="O35:S35"/>
    <mergeCell ref="O37:S37"/>
    <mergeCell ref="O38:S38"/>
    <mergeCell ref="L20:N20"/>
    <mergeCell ref="L21:N21"/>
    <mergeCell ref="A34:B34"/>
    <mergeCell ref="A41:B41"/>
    <mergeCell ref="O74:S74"/>
    <mergeCell ref="O75:S75"/>
    <mergeCell ref="O60:S60"/>
    <mergeCell ref="O61:S61"/>
    <mergeCell ref="O62:S62"/>
    <mergeCell ref="O63:S63"/>
    <mergeCell ref="O64:S64"/>
    <mergeCell ref="O65:S65"/>
    <mergeCell ref="O66:S66"/>
    <mergeCell ref="O67:S67"/>
    <mergeCell ref="O68:S68"/>
    <mergeCell ref="O73:S73"/>
    <mergeCell ref="O72:S72"/>
    <mergeCell ref="O59:S59"/>
    <mergeCell ref="O51:S51"/>
    <mergeCell ref="O52:S52"/>
    <mergeCell ref="O53:S53"/>
    <mergeCell ref="O54:S54"/>
    <mergeCell ref="O55:S55"/>
    <mergeCell ref="O56:S56"/>
    <mergeCell ref="O57:S57"/>
    <mergeCell ref="O58:S58"/>
    <mergeCell ref="O76:S76"/>
    <mergeCell ref="O78:S78"/>
    <mergeCell ref="O79:S79"/>
    <mergeCell ref="O80:S80"/>
    <mergeCell ref="O81:S81"/>
    <mergeCell ref="O82:S82"/>
    <mergeCell ref="O83:S83"/>
    <mergeCell ref="O84:S84"/>
    <mergeCell ref="O85:S85"/>
    <mergeCell ref="O77:S77"/>
    <mergeCell ref="O119:S119"/>
    <mergeCell ref="O120:S120"/>
    <mergeCell ref="O121:S121"/>
    <mergeCell ref="O86:S86"/>
    <mergeCell ref="O87:S87"/>
    <mergeCell ref="O88:S88"/>
    <mergeCell ref="O89:S89"/>
    <mergeCell ref="O90:S90"/>
    <mergeCell ref="O91:S91"/>
    <mergeCell ref="O92:S92"/>
    <mergeCell ref="O93:S93"/>
    <mergeCell ref="O94:S94"/>
    <mergeCell ref="O107:S107"/>
    <mergeCell ref="O108:S108"/>
    <mergeCell ref="O109:S109"/>
    <mergeCell ref="O110:S110"/>
    <mergeCell ref="O111:S111"/>
    <mergeCell ref="O112:S112"/>
    <mergeCell ref="O113:S113"/>
    <mergeCell ref="O114:S114"/>
    <mergeCell ref="O115:S115"/>
    <mergeCell ref="A147:A148"/>
    <mergeCell ref="A149:A150"/>
    <mergeCell ref="A159:A160"/>
    <mergeCell ref="O156:S156"/>
    <mergeCell ref="O157:S157"/>
    <mergeCell ref="O158:S158"/>
    <mergeCell ref="A103:A104"/>
    <mergeCell ref="A105:A106"/>
    <mergeCell ref="A107:A108"/>
    <mergeCell ref="A129:A130"/>
    <mergeCell ref="A131:A132"/>
    <mergeCell ref="A113:A114"/>
    <mergeCell ref="A115:A116"/>
    <mergeCell ref="A117:A118"/>
    <mergeCell ref="A119:A120"/>
    <mergeCell ref="A121:A122"/>
    <mergeCell ref="A109:A110"/>
    <mergeCell ref="A111:A112"/>
    <mergeCell ref="A151:A152"/>
    <mergeCell ref="A153:A154"/>
    <mergeCell ref="A155:A156"/>
    <mergeCell ref="O103:S103"/>
    <mergeCell ref="O122:S122"/>
    <mergeCell ref="O123:S123"/>
    <mergeCell ref="A135:A136"/>
    <mergeCell ref="A137:A138"/>
    <mergeCell ref="A139:A140"/>
    <mergeCell ref="A141:A142"/>
    <mergeCell ref="A143:A144"/>
    <mergeCell ref="A145:A146"/>
    <mergeCell ref="O128:S128"/>
    <mergeCell ref="O129:S129"/>
    <mergeCell ref="O130:S130"/>
    <mergeCell ref="O131:S131"/>
    <mergeCell ref="O132:S132"/>
    <mergeCell ref="O133:S133"/>
    <mergeCell ref="O134:S134"/>
    <mergeCell ref="O135:S135"/>
    <mergeCell ref="O136:S136"/>
    <mergeCell ref="O137:S137"/>
    <mergeCell ref="O138:S138"/>
    <mergeCell ref="O139:S139"/>
    <mergeCell ref="O140:S140"/>
    <mergeCell ref="O141:S141"/>
    <mergeCell ref="O142:S142"/>
    <mergeCell ref="O143:S143"/>
    <mergeCell ref="O144:S144"/>
    <mergeCell ref="O145:S145"/>
    <mergeCell ref="O155:S155"/>
    <mergeCell ref="C69:E69"/>
    <mergeCell ref="F69:H69"/>
    <mergeCell ref="I69:K69"/>
    <mergeCell ref="L69:N69"/>
    <mergeCell ref="O69:S70"/>
    <mergeCell ref="O104:S104"/>
    <mergeCell ref="O105:S105"/>
    <mergeCell ref="O106:S106"/>
    <mergeCell ref="O95:S95"/>
    <mergeCell ref="O96:S96"/>
    <mergeCell ref="O97:S97"/>
    <mergeCell ref="O98:S98"/>
    <mergeCell ref="O99:S99"/>
    <mergeCell ref="O100:S100"/>
    <mergeCell ref="O101:S101"/>
    <mergeCell ref="O102:S102"/>
    <mergeCell ref="O124:S124"/>
    <mergeCell ref="O125:S125"/>
    <mergeCell ref="O126:S126"/>
    <mergeCell ref="O127:S127"/>
    <mergeCell ref="O116:S116"/>
    <mergeCell ref="O117:S117"/>
    <mergeCell ref="O118:S118"/>
  </mergeCells>
  <dataValidations count="2">
    <dataValidation type="list" allowBlank="1" showInputMessage="1" showErrorMessage="1" sqref="B5:C5">
      <formula1>Statelist</formula1>
    </dataValidation>
    <dataValidation type="list" allowBlank="1" showInputMessage="1" showErrorMessage="1" sqref="E5:F5">
      <formula1>DMT</formula1>
    </dataValidation>
  </dataValidations>
  <pageMargins left="0.2" right="0" top="0.14000000000000001" bottom="0" header="0.17" footer="0"/>
  <pageSetup paperSize="9" scale="45" orientation="landscape" r:id="rId1"/>
  <rowBreaks count="3" manualBreakCount="3">
    <brk id="41" max="16" man="1"/>
    <brk id="88" max="16" man="1"/>
    <brk id="134" max="17" man="1"/>
  </rowBreaks>
  <ignoredErrors>
    <ignoredError sqref="H42 E42 E49 H4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T237"/>
  <sheetViews>
    <sheetView view="pageBreakPreview" topLeftCell="A22" zoomScale="60" zoomScaleNormal="60" workbookViewId="0">
      <selection activeCell="A26" sqref="A26:B26"/>
    </sheetView>
  </sheetViews>
  <sheetFormatPr defaultRowHeight="15"/>
  <cols>
    <col min="1" max="1" width="20.140625" style="324" customWidth="1"/>
    <col min="2" max="2" width="16.7109375" style="85" customWidth="1"/>
    <col min="3" max="3" width="10.28515625" style="85" customWidth="1"/>
    <col min="4" max="4" width="15.28515625" style="85" customWidth="1"/>
    <col min="5" max="5" width="15.42578125" style="85" customWidth="1"/>
    <col min="6" max="6" width="15" style="85" customWidth="1"/>
    <col min="7" max="7" width="15.42578125" style="85" customWidth="1"/>
    <col min="8" max="8" width="13.28515625" style="85" customWidth="1"/>
    <col min="9" max="9" width="11.85546875" style="85" customWidth="1"/>
    <col min="10" max="10" width="14.28515625" style="85" customWidth="1"/>
    <col min="11" max="11" width="13" style="85" customWidth="1"/>
    <col min="12" max="12" width="10.140625" style="85" customWidth="1"/>
    <col min="13" max="13" width="13.7109375" style="85" customWidth="1"/>
    <col min="14" max="14" width="11.5703125" style="85" customWidth="1"/>
    <col min="15" max="15" width="10.85546875" style="85" customWidth="1"/>
    <col min="16" max="16" width="16" style="85" customWidth="1"/>
    <col min="17" max="17" width="14.28515625" style="85" customWidth="1"/>
    <col min="18" max="18" width="16.42578125" style="85" customWidth="1"/>
    <col min="19" max="19" width="19" style="85" customWidth="1"/>
    <col min="20" max="20" width="14.7109375" style="85" customWidth="1"/>
    <col min="21" max="21" width="12.42578125" style="84" customWidth="1"/>
    <col min="22" max="22" width="15.42578125" style="84" customWidth="1"/>
    <col min="23" max="23" width="17.42578125" style="84" customWidth="1"/>
    <col min="24" max="44" width="9.140625" style="84"/>
    <col min="45" max="45" width="15.140625" style="84" customWidth="1"/>
    <col min="46" max="71" width="9.140625" style="84"/>
    <col min="72" max="72" width="9.140625" style="84" customWidth="1"/>
    <col min="73" max="384" width="9.140625" style="84"/>
    <col min="385" max="16384" width="9.140625" style="86"/>
  </cols>
  <sheetData>
    <row r="1" spans="1:384" ht="23.25" customHeight="1">
      <c r="A1" s="702" t="s">
        <v>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</row>
    <row r="2" spans="1:384" ht="23.25" customHeight="1">
      <c r="A2" s="702" t="s">
        <v>1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</row>
    <row r="3" spans="1:384" ht="23.25" customHeight="1">
      <c r="A3" s="703" t="s">
        <v>2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</row>
    <row r="4" spans="1:384" ht="27" customHeight="1" thickBot="1">
      <c r="A4" s="702" t="s">
        <v>113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702"/>
      <c r="V4" s="702"/>
      <c r="W4" s="702"/>
    </row>
    <row r="5" spans="1:384" s="113" customFormat="1" ht="25.5" customHeight="1">
      <c r="A5" s="704" t="s">
        <v>3</v>
      </c>
      <c r="B5" s="705"/>
      <c r="C5" s="706" t="s">
        <v>694</v>
      </c>
      <c r="D5" s="706"/>
      <c r="E5" s="707" t="s">
        <v>4</v>
      </c>
      <c r="F5" s="707"/>
      <c r="G5" s="707"/>
      <c r="H5" s="786">
        <v>11</v>
      </c>
      <c r="I5" s="787"/>
      <c r="J5" s="787"/>
      <c r="K5" s="788"/>
      <c r="L5" s="708" t="s">
        <v>5</v>
      </c>
      <c r="M5" s="708"/>
      <c r="N5" s="53">
        <v>56</v>
      </c>
      <c r="O5" s="708" t="s">
        <v>6</v>
      </c>
      <c r="P5" s="708"/>
      <c r="Q5" s="708"/>
      <c r="R5" s="711" t="s">
        <v>995</v>
      </c>
      <c r="S5" s="712"/>
      <c r="T5" s="784" t="s">
        <v>96</v>
      </c>
      <c r="U5" s="785"/>
      <c r="V5" s="709">
        <v>2019</v>
      </c>
      <c r="W5" s="710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84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  <c r="IW5" s="112"/>
      <c r="IX5" s="112"/>
      <c r="IY5" s="112"/>
      <c r="IZ5" s="112"/>
      <c r="JA5" s="112"/>
      <c r="JB5" s="112"/>
      <c r="JC5" s="112"/>
      <c r="JD5" s="112"/>
      <c r="JE5" s="112"/>
      <c r="JF5" s="112"/>
      <c r="JG5" s="112"/>
      <c r="JH5" s="112"/>
      <c r="JI5" s="112"/>
      <c r="JJ5" s="112"/>
      <c r="JK5" s="112"/>
      <c r="JL5" s="112"/>
      <c r="JM5" s="112"/>
      <c r="JN5" s="112"/>
      <c r="JO5" s="112"/>
      <c r="JP5" s="112"/>
      <c r="JQ5" s="112"/>
      <c r="JR5" s="112"/>
      <c r="JS5" s="112"/>
      <c r="JT5" s="112"/>
      <c r="JU5" s="112"/>
      <c r="JV5" s="112"/>
      <c r="JW5" s="112"/>
      <c r="JX5" s="112"/>
      <c r="JY5" s="112"/>
      <c r="JZ5" s="112"/>
      <c r="KA5" s="112"/>
      <c r="KB5" s="112"/>
      <c r="KC5" s="112"/>
      <c r="KD5" s="112"/>
      <c r="KE5" s="112"/>
      <c r="KF5" s="112"/>
      <c r="KG5" s="112"/>
      <c r="KH5" s="112"/>
      <c r="KI5" s="112"/>
      <c r="KJ5" s="112"/>
      <c r="KK5" s="112"/>
      <c r="KL5" s="112"/>
      <c r="KM5" s="112"/>
      <c r="KN5" s="112"/>
      <c r="KO5" s="112"/>
      <c r="KP5" s="112"/>
      <c r="KQ5" s="112"/>
      <c r="KR5" s="112"/>
      <c r="KS5" s="112"/>
      <c r="KT5" s="112"/>
      <c r="KU5" s="112"/>
      <c r="KV5" s="112"/>
      <c r="KW5" s="112"/>
      <c r="KX5" s="112"/>
      <c r="KY5" s="112"/>
      <c r="KZ5" s="112"/>
      <c r="LA5" s="112"/>
      <c r="LB5" s="112"/>
      <c r="LC5" s="112"/>
      <c r="LD5" s="112"/>
      <c r="LE5" s="112"/>
      <c r="LF5" s="112"/>
      <c r="LG5" s="112"/>
      <c r="LH5" s="112"/>
      <c r="LI5" s="112"/>
      <c r="LJ5" s="112"/>
      <c r="LK5" s="112"/>
      <c r="LL5" s="112"/>
      <c r="LM5" s="112"/>
      <c r="LN5" s="112"/>
      <c r="LO5" s="112"/>
      <c r="LP5" s="112"/>
      <c r="LQ5" s="112"/>
      <c r="LR5" s="112"/>
      <c r="LS5" s="112"/>
      <c r="LT5" s="112"/>
      <c r="LU5" s="112"/>
      <c r="LV5" s="112"/>
      <c r="LW5" s="112"/>
      <c r="LX5" s="112"/>
      <c r="LY5" s="112"/>
      <c r="LZ5" s="112"/>
      <c r="MA5" s="112"/>
      <c r="MB5" s="112"/>
      <c r="MC5" s="112"/>
      <c r="MD5" s="112"/>
      <c r="ME5" s="112"/>
      <c r="MF5" s="112"/>
      <c r="MG5" s="112"/>
      <c r="MH5" s="112"/>
      <c r="MI5" s="112"/>
      <c r="MJ5" s="112"/>
      <c r="MK5" s="112"/>
      <c r="ML5" s="112"/>
      <c r="MM5" s="112"/>
      <c r="MN5" s="112"/>
      <c r="MO5" s="112"/>
      <c r="MP5" s="112"/>
      <c r="MQ5" s="112"/>
      <c r="MR5" s="112"/>
      <c r="MS5" s="112"/>
      <c r="MT5" s="112"/>
      <c r="MU5" s="112"/>
      <c r="MV5" s="112"/>
      <c r="MW5" s="112"/>
      <c r="MX5" s="112"/>
      <c r="MY5" s="112"/>
      <c r="MZ5" s="112"/>
      <c r="NA5" s="112"/>
      <c r="NB5" s="112"/>
      <c r="NC5" s="112"/>
      <c r="ND5" s="112"/>
      <c r="NE5" s="112"/>
      <c r="NF5" s="112"/>
      <c r="NG5" s="112"/>
      <c r="NH5" s="112"/>
      <c r="NI5" s="112"/>
      <c r="NJ5" s="112"/>
      <c r="NK5" s="112"/>
      <c r="NL5" s="112"/>
      <c r="NM5" s="112"/>
      <c r="NN5" s="112"/>
      <c r="NO5" s="112"/>
      <c r="NP5" s="112"/>
      <c r="NQ5" s="112"/>
      <c r="NR5" s="112"/>
      <c r="NS5" s="112"/>
      <c r="NT5" s="112"/>
    </row>
    <row r="6" spans="1:384" s="248" customFormat="1" ht="18" customHeight="1">
      <c r="A6" s="715"/>
      <c r="B6" s="716" t="s">
        <v>139</v>
      </c>
      <c r="C6" s="716"/>
      <c r="D6" s="716"/>
      <c r="E6" s="716"/>
      <c r="F6" s="716"/>
      <c r="G6" s="716"/>
      <c r="H6" s="716" t="s">
        <v>241</v>
      </c>
      <c r="I6" s="716"/>
      <c r="J6" s="716"/>
      <c r="K6" s="716"/>
      <c r="L6" s="716"/>
      <c r="M6" s="716"/>
      <c r="N6" s="716" t="s">
        <v>7</v>
      </c>
      <c r="O6" s="716"/>
      <c r="P6" s="716"/>
      <c r="Q6" s="716"/>
      <c r="R6" s="716"/>
      <c r="S6" s="716"/>
      <c r="T6" s="717" t="s">
        <v>8</v>
      </c>
      <c r="U6" s="717"/>
      <c r="V6" s="717"/>
      <c r="W6" s="718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50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49"/>
      <c r="DU6" s="249"/>
      <c r="DV6" s="249"/>
      <c r="DW6" s="249"/>
      <c r="DX6" s="249"/>
      <c r="DY6" s="249"/>
      <c r="DZ6" s="249"/>
      <c r="EA6" s="249"/>
      <c r="EB6" s="249"/>
      <c r="EC6" s="249"/>
      <c r="ED6" s="249"/>
      <c r="EE6" s="249"/>
      <c r="EF6" s="249"/>
      <c r="EG6" s="249"/>
      <c r="EH6" s="249"/>
      <c r="EI6" s="249"/>
      <c r="EJ6" s="249"/>
      <c r="EK6" s="249"/>
      <c r="EL6" s="249"/>
      <c r="EM6" s="249"/>
      <c r="EN6" s="249"/>
      <c r="EO6" s="249"/>
      <c r="EP6" s="249"/>
      <c r="EQ6" s="249"/>
      <c r="ER6" s="249"/>
      <c r="ES6" s="249"/>
      <c r="ET6" s="249"/>
      <c r="EU6" s="249"/>
      <c r="EV6" s="249"/>
      <c r="EW6" s="249"/>
      <c r="EX6" s="249"/>
      <c r="EY6" s="249"/>
      <c r="EZ6" s="249"/>
      <c r="FA6" s="249"/>
      <c r="FB6" s="249"/>
      <c r="FC6" s="249"/>
      <c r="FD6" s="249"/>
      <c r="FE6" s="249"/>
      <c r="FF6" s="249"/>
      <c r="FG6" s="249"/>
      <c r="FH6" s="249"/>
      <c r="FI6" s="249"/>
      <c r="FJ6" s="249"/>
      <c r="FK6" s="249"/>
      <c r="FL6" s="249"/>
      <c r="FM6" s="249"/>
      <c r="FN6" s="249"/>
      <c r="FO6" s="249"/>
      <c r="FP6" s="249"/>
      <c r="FQ6" s="249"/>
      <c r="FR6" s="249"/>
      <c r="FS6" s="249"/>
      <c r="FT6" s="249"/>
      <c r="FU6" s="249"/>
      <c r="FV6" s="249"/>
      <c r="FW6" s="249"/>
      <c r="FX6" s="249"/>
      <c r="FY6" s="249"/>
      <c r="FZ6" s="249"/>
      <c r="GA6" s="249"/>
      <c r="GB6" s="249"/>
      <c r="GC6" s="249"/>
      <c r="GD6" s="249"/>
      <c r="GE6" s="249"/>
      <c r="GF6" s="249"/>
      <c r="GG6" s="249"/>
      <c r="GH6" s="249"/>
      <c r="GI6" s="249"/>
      <c r="GJ6" s="249"/>
      <c r="GK6" s="249"/>
      <c r="GL6" s="249"/>
      <c r="GM6" s="249"/>
      <c r="GN6" s="249"/>
      <c r="GO6" s="249"/>
      <c r="GP6" s="249"/>
      <c r="GQ6" s="249"/>
      <c r="GR6" s="249"/>
      <c r="GS6" s="249"/>
      <c r="GT6" s="249"/>
      <c r="GU6" s="249"/>
      <c r="GV6" s="249"/>
      <c r="GW6" s="249"/>
      <c r="GX6" s="249"/>
      <c r="GY6" s="249"/>
      <c r="GZ6" s="249"/>
      <c r="HA6" s="249"/>
      <c r="HB6" s="249"/>
      <c r="HC6" s="249"/>
      <c r="HD6" s="249"/>
      <c r="HE6" s="249"/>
      <c r="HF6" s="249"/>
      <c r="HG6" s="249"/>
      <c r="HH6" s="249"/>
      <c r="HI6" s="249"/>
      <c r="HJ6" s="249"/>
      <c r="HK6" s="249"/>
      <c r="HL6" s="249"/>
      <c r="HM6" s="249"/>
      <c r="HN6" s="249"/>
      <c r="HO6" s="249"/>
      <c r="HP6" s="249"/>
      <c r="HQ6" s="249"/>
      <c r="HR6" s="249"/>
      <c r="HS6" s="249"/>
      <c r="HT6" s="249"/>
      <c r="HU6" s="249"/>
      <c r="HV6" s="249"/>
      <c r="HW6" s="249"/>
      <c r="HX6" s="249"/>
      <c r="HY6" s="249"/>
      <c r="HZ6" s="249"/>
      <c r="IA6" s="249"/>
      <c r="IB6" s="249"/>
      <c r="IC6" s="249"/>
      <c r="ID6" s="249"/>
      <c r="IE6" s="249"/>
      <c r="IF6" s="249"/>
      <c r="IG6" s="249"/>
      <c r="IH6" s="249"/>
      <c r="II6" s="249"/>
      <c r="IJ6" s="249"/>
      <c r="IK6" s="249"/>
      <c r="IL6" s="249"/>
      <c r="IM6" s="249"/>
      <c r="IN6" s="249"/>
      <c r="IO6" s="249"/>
      <c r="IP6" s="249"/>
      <c r="IQ6" s="249"/>
      <c r="IR6" s="249"/>
      <c r="IS6" s="249"/>
      <c r="IT6" s="249"/>
      <c r="IU6" s="249"/>
      <c r="IV6" s="249"/>
      <c r="IW6" s="249"/>
      <c r="IX6" s="249"/>
      <c r="IY6" s="249"/>
      <c r="IZ6" s="249"/>
      <c r="JA6" s="249"/>
      <c r="JB6" s="249"/>
      <c r="JC6" s="249"/>
      <c r="JD6" s="249"/>
      <c r="JE6" s="249"/>
      <c r="JF6" s="249"/>
      <c r="JG6" s="249"/>
      <c r="JH6" s="249"/>
      <c r="JI6" s="249"/>
      <c r="JJ6" s="249"/>
      <c r="JK6" s="249"/>
      <c r="JL6" s="249"/>
      <c r="JM6" s="249"/>
      <c r="JN6" s="249"/>
      <c r="JO6" s="249"/>
      <c r="JP6" s="249"/>
      <c r="JQ6" s="249"/>
      <c r="JR6" s="249"/>
      <c r="JS6" s="249"/>
      <c r="JT6" s="249"/>
      <c r="JU6" s="249"/>
      <c r="JV6" s="249"/>
      <c r="JW6" s="249"/>
      <c r="JX6" s="249"/>
      <c r="JY6" s="249"/>
      <c r="JZ6" s="249"/>
      <c r="KA6" s="249"/>
      <c r="KB6" s="249"/>
      <c r="KC6" s="249"/>
      <c r="KD6" s="249"/>
      <c r="KE6" s="249"/>
      <c r="KF6" s="249"/>
      <c r="KG6" s="249"/>
      <c r="KH6" s="249"/>
      <c r="KI6" s="249"/>
      <c r="KJ6" s="249"/>
      <c r="KK6" s="249"/>
      <c r="KL6" s="249"/>
      <c r="KM6" s="249"/>
      <c r="KN6" s="249"/>
      <c r="KO6" s="249"/>
      <c r="KP6" s="249"/>
      <c r="KQ6" s="249"/>
      <c r="KR6" s="249"/>
      <c r="KS6" s="249"/>
      <c r="KT6" s="249"/>
      <c r="KU6" s="249"/>
      <c r="KV6" s="249"/>
      <c r="KW6" s="249"/>
      <c r="KX6" s="249"/>
      <c r="KY6" s="249"/>
      <c r="KZ6" s="249"/>
      <c r="LA6" s="249"/>
      <c r="LB6" s="249"/>
      <c r="LC6" s="249"/>
      <c r="LD6" s="249"/>
      <c r="LE6" s="249"/>
      <c r="LF6" s="249"/>
      <c r="LG6" s="249"/>
      <c r="LH6" s="249"/>
      <c r="LI6" s="249"/>
      <c r="LJ6" s="249"/>
      <c r="LK6" s="249"/>
      <c r="LL6" s="249"/>
      <c r="LM6" s="249"/>
      <c r="LN6" s="249"/>
      <c r="LO6" s="249"/>
      <c r="LP6" s="249"/>
      <c r="LQ6" s="249"/>
      <c r="LR6" s="249"/>
      <c r="LS6" s="249"/>
      <c r="LT6" s="249"/>
      <c r="LU6" s="249"/>
      <c r="LV6" s="249"/>
      <c r="LW6" s="249"/>
      <c r="LX6" s="249"/>
      <c r="LY6" s="249"/>
      <c r="LZ6" s="249"/>
      <c r="MA6" s="249"/>
      <c r="MB6" s="249"/>
      <c r="MC6" s="249"/>
      <c r="MD6" s="249"/>
      <c r="ME6" s="249"/>
      <c r="MF6" s="249"/>
      <c r="MG6" s="249"/>
      <c r="MH6" s="249"/>
      <c r="MI6" s="249"/>
      <c r="MJ6" s="249"/>
      <c r="MK6" s="249"/>
      <c r="ML6" s="249"/>
      <c r="MM6" s="249"/>
      <c r="MN6" s="249"/>
      <c r="MO6" s="249"/>
      <c r="MP6" s="249"/>
      <c r="MQ6" s="249"/>
      <c r="MR6" s="249"/>
      <c r="MS6" s="249"/>
      <c r="MT6" s="249"/>
      <c r="MU6" s="249"/>
      <c r="MV6" s="249"/>
      <c r="MW6" s="249"/>
      <c r="MX6" s="249"/>
      <c r="MY6" s="249"/>
      <c r="MZ6" s="249"/>
      <c r="NA6" s="249"/>
      <c r="NB6" s="249"/>
      <c r="NC6" s="249"/>
      <c r="ND6" s="249"/>
      <c r="NE6" s="249"/>
      <c r="NF6" s="249"/>
      <c r="NG6" s="249"/>
      <c r="NH6" s="249"/>
      <c r="NI6" s="249"/>
      <c r="NJ6" s="249"/>
      <c r="NK6" s="249"/>
      <c r="NL6" s="249"/>
      <c r="NM6" s="249"/>
      <c r="NN6" s="249"/>
      <c r="NO6" s="249"/>
      <c r="NP6" s="249"/>
      <c r="NQ6" s="249"/>
      <c r="NR6" s="249"/>
      <c r="NS6" s="249"/>
      <c r="NT6" s="249"/>
    </row>
    <row r="7" spans="1:384" s="93" customFormat="1" ht="22.5" customHeight="1">
      <c r="A7" s="715"/>
      <c r="B7" s="719" t="s">
        <v>9</v>
      </c>
      <c r="C7" s="719" t="s">
        <v>10</v>
      </c>
      <c r="D7" s="719" t="s">
        <v>11</v>
      </c>
      <c r="E7" s="719" t="s">
        <v>12</v>
      </c>
      <c r="F7" s="719" t="s">
        <v>13</v>
      </c>
      <c r="G7" s="719" t="s">
        <v>14</v>
      </c>
      <c r="H7" s="719" t="s">
        <v>15</v>
      </c>
      <c r="I7" s="719" t="s">
        <v>16</v>
      </c>
      <c r="J7" s="719" t="s">
        <v>17</v>
      </c>
      <c r="K7" s="719" t="s">
        <v>12</v>
      </c>
      <c r="L7" s="719" t="s">
        <v>18</v>
      </c>
      <c r="M7" s="719" t="s">
        <v>14</v>
      </c>
      <c r="N7" s="719" t="s">
        <v>15</v>
      </c>
      <c r="O7" s="719" t="s">
        <v>16</v>
      </c>
      <c r="P7" s="719" t="s">
        <v>17</v>
      </c>
      <c r="Q7" s="719" t="s">
        <v>12</v>
      </c>
      <c r="R7" s="719" t="s">
        <v>18</v>
      </c>
      <c r="S7" s="719" t="s">
        <v>14</v>
      </c>
      <c r="T7" s="720" t="s">
        <v>131</v>
      </c>
      <c r="U7" s="720"/>
      <c r="V7" s="720" t="s">
        <v>20</v>
      </c>
      <c r="W7" s="721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84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  <c r="JD7" s="92"/>
      <c r="JE7" s="92"/>
      <c r="JF7" s="92"/>
      <c r="JG7" s="92"/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  <c r="KO7" s="92"/>
      <c r="KP7" s="92"/>
      <c r="KQ7" s="92"/>
      <c r="KR7" s="92"/>
      <c r="KS7" s="92"/>
      <c r="KT7" s="92"/>
      <c r="KU7" s="92"/>
      <c r="KV7" s="92"/>
      <c r="KW7" s="92"/>
      <c r="KX7" s="92"/>
      <c r="KY7" s="92"/>
      <c r="KZ7" s="92"/>
      <c r="LA7" s="92"/>
      <c r="LB7" s="92"/>
      <c r="LC7" s="92"/>
      <c r="LD7" s="92"/>
      <c r="LE7" s="92"/>
      <c r="LF7" s="92"/>
      <c r="LG7" s="92"/>
      <c r="LH7" s="92"/>
      <c r="LI7" s="92"/>
      <c r="LJ7" s="92"/>
      <c r="LK7" s="92"/>
      <c r="LL7" s="92"/>
      <c r="LM7" s="92"/>
      <c r="LN7" s="92"/>
      <c r="LO7" s="92"/>
      <c r="LP7" s="92"/>
      <c r="LQ7" s="92"/>
      <c r="LR7" s="92"/>
      <c r="LS7" s="92"/>
      <c r="LT7" s="92"/>
      <c r="LU7" s="92"/>
      <c r="LV7" s="92"/>
      <c r="LW7" s="92"/>
      <c r="LX7" s="92"/>
      <c r="LY7" s="92"/>
      <c r="LZ7" s="92"/>
      <c r="MA7" s="92"/>
      <c r="MB7" s="92"/>
      <c r="MC7" s="92"/>
      <c r="MD7" s="92"/>
      <c r="ME7" s="92"/>
      <c r="MF7" s="92"/>
      <c r="MG7" s="92"/>
      <c r="MH7" s="92"/>
      <c r="MI7" s="92"/>
      <c r="MJ7" s="92"/>
      <c r="MK7" s="92"/>
      <c r="ML7" s="92"/>
      <c r="MM7" s="92"/>
      <c r="MN7" s="92"/>
      <c r="MO7" s="92"/>
      <c r="MP7" s="92"/>
      <c r="MQ7" s="92"/>
      <c r="MR7" s="92"/>
      <c r="MS7" s="92"/>
      <c r="MT7" s="92"/>
      <c r="MU7" s="92"/>
      <c r="MV7" s="92"/>
      <c r="MW7" s="92"/>
      <c r="MX7" s="92"/>
      <c r="MY7" s="92"/>
      <c r="MZ7" s="92"/>
      <c r="NA7" s="92"/>
      <c r="NB7" s="92"/>
      <c r="NC7" s="92"/>
      <c r="ND7" s="92"/>
      <c r="NE7" s="92"/>
      <c r="NF7" s="92"/>
      <c r="NG7" s="92"/>
      <c r="NH7" s="92"/>
      <c r="NI7" s="92"/>
      <c r="NJ7" s="92"/>
      <c r="NK7" s="92"/>
      <c r="NL7" s="92"/>
      <c r="NM7" s="92"/>
      <c r="NN7" s="92"/>
      <c r="NO7" s="92"/>
      <c r="NP7" s="92"/>
      <c r="NQ7" s="92"/>
      <c r="NR7" s="92"/>
      <c r="NS7" s="92"/>
      <c r="NT7" s="92"/>
    </row>
    <row r="8" spans="1:384" s="93" customFormat="1" ht="54.75" customHeight="1">
      <c r="A8" s="715"/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15" t="s">
        <v>133</v>
      </c>
      <c r="U8" s="1">
        <v>37</v>
      </c>
      <c r="V8" s="15" t="s">
        <v>134</v>
      </c>
      <c r="W8" s="22">
        <v>1917</v>
      </c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84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  <c r="IW8" s="92"/>
      <c r="IX8" s="92"/>
      <c r="IY8" s="92"/>
      <c r="IZ8" s="92"/>
      <c r="JA8" s="92"/>
      <c r="JB8" s="92"/>
      <c r="JC8" s="92"/>
      <c r="JD8" s="92"/>
      <c r="JE8" s="92"/>
      <c r="JF8" s="92"/>
      <c r="JG8" s="92"/>
      <c r="JH8" s="92"/>
      <c r="JI8" s="92"/>
      <c r="JJ8" s="92"/>
      <c r="JK8" s="92"/>
      <c r="JL8" s="92"/>
      <c r="JM8" s="92"/>
      <c r="JN8" s="92"/>
      <c r="JO8" s="92"/>
      <c r="JP8" s="92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  <c r="KB8" s="92"/>
      <c r="KC8" s="92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  <c r="KO8" s="92"/>
      <c r="KP8" s="92"/>
      <c r="KQ8" s="92"/>
      <c r="KR8" s="92"/>
      <c r="KS8" s="92"/>
      <c r="KT8" s="92"/>
      <c r="KU8" s="92"/>
      <c r="KV8" s="92"/>
      <c r="KW8" s="92"/>
      <c r="KX8" s="92"/>
      <c r="KY8" s="92"/>
      <c r="KZ8" s="92"/>
      <c r="LA8" s="92"/>
      <c r="LB8" s="92"/>
      <c r="LC8" s="92"/>
      <c r="LD8" s="92"/>
      <c r="LE8" s="92"/>
      <c r="LF8" s="92"/>
      <c r="LG8" s="92"/>
      <c r="LH8" s="92"/>
      <c r="LI8" s="92"/>
      <c r="LJ8" s="92"/>
      <c r="LK8" s="92"/>
      <c r="LL8" s="92"/>
      <c r="LM8" s="92"/>
      <c r="LN8" s="92"/>
      <c r="LO8" s="92"/>
      <c r="LP8" s="92"/>
      <c r="LQ8" s="92"/>
      <c r="LR8" s="92"/>
      <c r="LS8" s="92"/>
      <c r="LT8" s="92"/>
      <c r="LU8" s="92"/>
      <c r="LV8" s="92"/>
      <c r="LW8" s="92"/>
      <c r="LX8" s="92"/>
      <c r="LY8" s="92"/>
      <c r="LZ8" s="92"/>
      <c r="MA8" s="92"/>
      <c r="MB8" s="92"/>
      <c r="MC8" s="92"/>
      <c r="MD8" s="92"/>
      <c r="ME8" s="92"/>
      <c r="MF8" s="92"/>
      <c r="MG8" s="92"/>
      <c r="MH8" s="92"/>
      <c r="MI8" s="92"/>
      <c r="MJ8" s="92"/>
      <c r="MK8" s="92"/>
      <c r="ML8" s="92"/>
      <c r="MM8" s="92"/>
      <c r="MN8" s="92"/>
      <c r="MO8" s="92"/>
      <c r="MP8" s="92"/>
      <c r="MQ8" s="92"/>
      <c r="MR8" s="92"/>
      <c r="MS8" s="92"/>
      <c r="MT8" s="92"/>
      <c r="MU8" s="92"/>
      <c r="MV8" s="92"/>
      <c r="MW8" s="92"/>
      <c r="MX8" s="92"/>
      <c r="MY8" s="92"/>
      <c r="MZ8" s="92"/>
      <c r="NA8" s="92"/>
      <c r="NB8" s="92"/>
      <c r="NC8" s="92"/>
      <c r="ND8" s="92"/>
      <c r="NE8" s="92"/>
      <c r="NF8" s="92"/>
      <c r="NG8" s="92"/>
      <c r="NH8" s="92"/>
      <c r="NI8" s="92"/>
      <c r="NJ8" s="92"/>
      <c r="NK8" s="92"/>
      <c r="NL8" s="92"/>
      <c r="NM8" s="92"/>
      <c r="NN8" s="92"/>
      <c r="NO8" s="92"/>
      <c r="NP8" s="92"/>
      <c r="NQ8" s="92"/>
      <c r="NR8" s="92"/>
      <c r="NS8" s="92"/>
      <c r="NT8" s="92"/>
    </row>
    <row r="9" spans="1:384" s="93" customFormat="1" ht="45" customHeight="1">
      <c r="A9" s="715"/>
      <c r="B9" s="719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16" t="s">
        <v>130</v>
      </c>
      <c r="U9" s="1">
        <v>23</v>
      </c>
      <c r="V9" s="16" t="s">
        <v>132</v>
      </c>
      <c r="W9" s="22">
        <v>0</v>
      </c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84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  <c r="IW9" s="92"/>
      <c r="IX9" s="92"/>
      <c r="IY9" s="92"/>
      <c r="IZ9" s="92"/>
      <c r="JA9" s="92"/>
      <c r="JB9" s="92"/>
      <c r="JC9" s="92"/>
      <c r="JD9" s="92"/>
      <c r="JE9" s="92"/>
      <c r="JF9" s="92"/>
      <c r="JG9" s="92"/>
      <c r="JH9" s="92"/>
      <c r="JI9" s="92"/>
      <c r="JJ9" s="92"/>
      <c r="JK9" s="92"/>
      <c r="JL9" s="92"/>
      <c r="JM9" s="92"/>
      <c r="JN9" s="92"/>
      <c r="JO9" s="92"/>
      <c r="JP9" s="92"/>
      <c r="JQ9" s="92"/>
      <c r="JR9" s="92"/>
      <c r="JS9" s="92"/>
      <c r="JT9" s="92"/>
      <c r="JU9" s="92"/>
      <c r="JV9" s="92"/>
      <c r="JW9" s="92"/>
      <c r="JX9" s="92"/>
      <c r="JY9" s="92"/>
      <c r="JZ9" s="92"/>
      <c r="KA9" s="92"/>
      <c r="KB9" s="92"/>
      <c r="KC9" s="92"/>
      <c r="KD9" s="92"/>
      <c r="KE9" s="92"/>
      <c r="KF9" s="92"/>
      <c r="KG9" s="92"/>
      <c r="KH9" s="92"/>
      <c r="KI9" s="92"/>
      <c r="KJ9" s="92"/>
      <c r="KK9" s="92"/>
      <c r="KL9" s="92"/>
      <c r="KM9" s="92"/>
      <c r="KN9" s="92"/>
      <c r="KO9" s="92"/>
      <c r="KP9" s="92"/>
      <c r="KQ9" s="92"/>
      <c r="KR9" s="92"/>
      <c r="KS9" s="92"/>
      <c r="KT9" s="92"/>
      <c r="KU9" s="92"/>
      <c r="KV9" s="92"/>
      <c r="KW9" s="92"/>
      <c r="KX9" s="92"/>
      <c r="KY9" s="92"/>
      <c r="KZ9" s="92"/>
      <c r="LA9" s="92"/>
      <c r="LB9" s="92"/>
      <c r="LC9" s="92"/>
      <c r="LD9" s="92"/>
      <c r="LE9" s="92"/>
      <c r="LF9" s="92"/>
      <c r="LG9" s="92"/>
      <c r="LH9" s="92"/>
      <c r="LI9" s="92"/>
      <c r="LJ9" s="92"/>
      <c r="LK9" s="92"/>
      <c r="LL9" s="92"/>
      <c r="LM9" s="92"/>
      <c r="LN9" s="92"/>
      <c r="LO9" s="92"/>
      <c r="LP9" s="92"/>
      <c r="LQ9" s="92"/>
      <c r="LR9" s="92"/>
      <c r="LS9" s="92"/>
      <c r="LT9" s="92"/>
      <c r="LU9" s="92"/>
      <c r="LV9" s="92"/>
      <c r="LW9" s="92"/>
      <c r="LX9" s="92"/>
      <c r="LY9" s="92"/>
      <c r="LZ9" s="92"/>
      <c r="MA9" s="92"/>
      <c r="MB9" s="92"/>
      <c r="MC9" s="92"/>
      <c r="MD9" s="92"/>
      <c r="ME9" s="92"/>
      <c r="MF9" s="92"/>
      <c r="MG9" s="92"/>
      <c r="MH9" s="92"/>
      <c r="MI9" s="92"/>
      <c r="MJ9" s="92"/>
      <c r="MK9" s="92"/>
      <c r="ML9" s="92"/>
      <c r="MM9" s="92"/>
      <c r="MN9" s="92"/>
      <c r="MO9" s="92"/>
      <c r="MP9" s="92"/>
      <c r="MQ9" s="92"/>
      <c r="MR9" s="92"/>
      <c r="MS9" s="92"/>
      <c r="MT9" s="92"/>
      <c r="MU9" s="92"/>
      <c r="MV9" s="92"/>
      <c r="MW9" s="92"/>
      <c r="MX9" s="92"/>
      <c r="MY9" s="92"/>
      <c r="MZ9" s="92"/>
      <c r="NA9" s="92"/>
      <c r="NB9" s="92"/>
      <c r="NC9" s="92"/>
      <c r="ND9" s="92"/>
      <c r="NE9" s="92"/>
      <c r="NF9" s="92"/>
      <c r="NG9" s="92"/>
      <c r="NH9" s="92"/>
      <c r="NI9" s="92"/>
      <c r="NJ9" s="92"/>
      <c r="NK9" s="92"/>
      <c r="NL9" s="92"/>
      <c r="NM9" s="92"/>
      <c r="NN9" s="92"/>
      <c r="NO9" s="92"/>
      <c r="NP9" s="92"/>
      <c r="NQ9" s="92"/>
      <c r="NR9" s="92"/>
      <c r="NS9" s="92"/>
      <c r="NT9" s="92"/>
    </row>
    <row r="10" spans="1:384" s="93" customFormat="1" ht="49.5" customHeight="1">
      <c r="A10" s="715"/>
      <c r="B10" s="719"/>
      <c r="C10" s="719"/>
      <c r="D10" s="719"/>
      <c r="E10" s="719"/>
      <c r="F10" s="719"/>
      <c r="G10" s="719"/>
      <c r="H10" s="719"/>
      <c r="I10" s="719"/>
      <c r="J10" s="719"/>
      <c r="K10" s="719"/>
      <c r="L10" s="719"/>
      <c r="M10" s="719"/>
      <c r="N10" s="719"/>
      <c r="O10" s="719"/>
      <c r="P10" s="719"/>
      <c r="Q10" s="719"/>
      <c r="R10" s="719"/>
      <c r="S10" s="719"/>
      <c r="T10" s="21" t="s">
        <v>21</v>
      </c>
      <c r="U10" s="21" t="s">
        <v>137</v>
      </c>
      <c r="V10" s="21" t="s">
        <v>135</v>
      </c>
      <c r="W10" s="78" t="s">
        <v>136</v>
      </c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84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  <c r="IW10" s="92"/>
      <c r="IX10" s="92"/>
      <c r="IY10" s="92"/>
      <c r="IZ10" s="92"/>
      <c r="JA10" s="92"/>
      <c r="JB10" s="92"/>
      <c r="JC10" s="92"/>
      <c r="JD10" s="92"/>
      <c r="JE10" s="92"/>
      <c r="JF10" s="92"/>
      <c r="JG10" s="92"/>
      <c r="JH10" s="92"/>
      <c r="JI10" s="92"/>
      <c r="JJ10" s="92"/>
      <c r="JK10" s="92"/>
      <c r="JL10" s="92"/>
      <c r="JM10" s="92"/>
      <c r="JN10" s="92"/>
      <c r="JO10" s="92"/>
      <c r="JP10" s="92"/>
      <c r="JQ10" s="92"/>
      <c r="JR10" s="92"/>
      <c r="JS10" s="92"/>
      <c r="JT10" s="92"/>
      <c r="JU10" s="92"/>
      <c r="JV10" s="92"/>
      <c r="JW10" s="92"/>
      <c r="JX10" s="92"/>
      <c r="JY10" s="92"/>
      <c r="JZ10" s="92"/>
      <c r="KA10" s="92"/>
      <c r="KB10" s="92"/>
      <c r="KC10" s="92"/>
      <c r="KD10" s="92"/>
      <c r="KE10" s="92"/>
      <c r="KF10" s="92"/>
      <c r="KG10" s="92"/>
      <c r="KH10" s="92"/>
      <c r="KI10" s="92"/>
      <c r="KJ10" s="92"/>
      <c r="KK10" s="92"/>
      <c r="KL10" s="92"/>
      <c r="KM10" s="92"/>
      <c r="KN10" s="92"/>
      <c r="KO10" s="92"/>
      <c r="KP10" s="92"/>
      <c r="KQ10" s="92"/>
      <c r="KR10" s="92"/>
      <c r="KS10" s="92"/>
      <c r="KT10" s="92"/>
      <c r="KU10" s="92"/>
      <c r="KV10" s="92"/>
      <c r="KW10" s="92"/>
      <c r="KX10" s="92"/>
      <c r="KY10" s="92"/>
      <c r="KZ10" s="92"/>
      <c r="LA10" s="92"/>
      <c r="LB10" s="92"/>
      <c r="LC10" s="92"/>
      <c r="LD10" s="92"/>
      <c r="LE10" s="92"/>
      <c r="LF10" s="92"/>
      <c r="LG10" s="92"/>
      <c r="LH10" s="92"/>
      <c r="LI10" s="92"/>
      <c r="LJ10" s="92"/>
      <c r="LK10" s="92"/>
      <c r="LL10" s="92"/>
      <c r="LM10" s="92"/>
      <c r="LN10" s="92"/>
      <c r="LO10" s="92"/>
      <c r="LP10" s="92"/>
      <c r="LQ10" s="92"/>
      <c r="LR10" s="92"/>
      <c r="LS10" s="92"/>
      <c r="LT10" s="92"/>
      <c r="LU10" s="92"/>
      <c r="LV10" s="92"/>
      <c r="LW10" s="92"/>
      <c r="LX10" s="92"/>
      <c r="LY10" s="92"/>
      <c r="LZ10" s="92"/>
      <c r="MA10" s="92"/>
      <c r="MB10" s="92"/>
      <c r="MC10" s="92"/>
      <c r="MD10" s="92"/>
      <c r="ME10" s="92"/>
      <c r="MF10" s="92"/>
      <c r="MG10" s="92"/>
      <c r="MH10" s="92"/>
      <c r="MI10" s="92"/>
      <c r="MJ10" s="92"/>
      <c r="MK10" s="92"/>
      <c r="ML10" s="92"/>
      <c r="MM10" s="92"/>
      <c r="MN10" s="92"/>
      <c r="MO10" s="92"/>
      <c r="MP10" s="92"/>
      <c r="MQ10" s="92"/>
      <c r="MR10" s="92"/>
      <c r="MS10" s="92"/>
      <c r="MT10" s="92"/>
      <c r="MU10" s="92"/>
      <c r="MV10" s="92"/>
      <c r="MW10" s="92"/>
      <c r="MX10" s="92"/>
      <c r="MY10" s="92"/>
      <c r="MZ10" s="92"/>
      <c r="NA10" s="92"/>
      <c r="NB10" s="92"/>
      <c r="NC10" s="92"/>
      <c r="ND10" s="92"/>
      <c r="NE10" s="92"/>
      <c r="NF10" s="92"/>
      <c r="NG10" s="92"/>
      <c r="NH10" s="92"/>
      <c r="NI10" s="92"/>
      <c r="NJ10" s="92"/>
      <c r="NK10" s="92"/>
      <c r="NL10" s="92"/>
      <c r="NM10" s="92"/>
      <c r="NN10" s="92"/>
      <c r="NO10" s="92"/>
      <c r="NP10" s="92"/>
      <c r="NQ10" s="92"/>
      <c r="NR10" s="92"/>
      <c r="NS10" s="92"/>
      <c r="NT10" s="92"/>
    </row>
    <row r="11" spans="1:384" s="93" customFormat="1" ht="19.5">
      <c r="A11" s="253" t="s">
        <v>22</v>
      </c>
      <c r="B11" s="251">
        <v>81601</v>
      </c>
      <c r="C11" s="302">
        <f>I24</f>
        <v>2330</v>
      </c>
      <c r="D11" s="255">
        <v>7708</v>
      </c>
      <c r="E11" s="256">
        <f>D11/B11</f>
        <v>9.4459626720260786E-2</v>
      </c>
      <c r="F11" s="251">
        <v>171</v>
      </c>
      <c r="G11" s="251">
        <v>18</v>
      </c>
      <c r="H11" s="251">
        <v>71401</v>
      </c>
      <c r="I11" s="302">
        <f>L24</f>
        <v>2224</v>
      </c>
      <c r="J11" s="255">
        <v>8478</v>
      </c>
      <c r="K11" s="303">
        <f>J11/H11</f>
        <v>0.11873783280346213</v>
      </c>
      <c r="L11" s="251">
        <v>141</v>
      </c>
      <c r="M11" s="251">
        <v>82</v>
      </c>
      <c r="N11" s="251">
        <v>88181</v>
      </c>
      <c r="O11" s="302">
        <f>O24</f>
        <v>3017</v>
      </c>
      <c r="P11" s="255">
        <v>13945</v>
      </c>
      <c r="Q11" s="257">
        <f>P11/N11</f>
        <v>0.15814064254204421</v>
      </c>
      <c r="R11" s="254">
        <v>437</v>
      </c>
      <c r="S11" s="254">
        <v>202</v>
      </c>
      <c r="T11" s="302">
        <f>C24</f>
        <v>305</v>
      </c>
      <c r="U11" s="30">
        <f>'Service access Compiled'!D138</f>
        <v>0</v>
      </c>
      <c r="V11" s="30">
        <f>F24</f>
        <v>0</v>
      </c>
      <c r="W11" s="30">
        <f>'Service access Compiled'!D139</f>
        <v>0</v>
      </c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84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  <c r="IW11" s="92"/>
      <c r="IX11" s="92"/>
      <c r="IY11" s="92"/>
      <c r="IZ11" s="92"/>
      <c r="JA11" s="92"/>
      <c r="JB11" s="92"/>
      <c r="JC11" s="92"/>
      <c r="JD11" s="92"/>
      <c r="JE11" s="92"/>
      <c r="JF11" s="92"/>
      <c r="JG11" s="92"/>
      <c r="JH11" s="92"/>
      <c r="JI11" s="92"/>
      <c r="JJ11" s="92"/>
      <c r="JK11" s="92"/>
      <c r="JL11" s="92"/>
      <c r="JM11" s="92"/>
      <c r="JN11" s="92"/>
      <c r="JO11" s="92"/>
      <c r="JP11" s="92"/>
      <c r="JQ11" s="92"/>
      <c r="JR11" s="92"/>
      <c r="JS11" s="92"/>
      <c r="JT11" s="92"/>
      <c r="JU11" s="92"/>
      <c r="JV11" s="92"/>
      <c r="JW11" s="92"/>
      <c r="JX11" s="92"/>
      <c r="JY11" s="92"/>
      <c r="JZ11" s="92"/>
      <c r="KA11" s="92"/>
      <c r="KB11" s="92"/>
      <c r="KC11" s="92"/>
      <c r="KD11" s="92"/>
      <c r="KE11" s="92"/>
      <c r="KF11" s="92"/>
      <c r="KG11" s="92"/>
      <c r="KH11" s="92"/>
      <c r="KI11" s="92"/>
      <c r="KJ11" s="92"/>
      <c r="KK11" s="92"/>
      <c r="KL11" s="92"/>
      <c r="KM11" s="92"/>
      <c r="KN11" s="92"/>
      <c r="KO11" s="92"/>
      <c r="KP11" s="92"/>
      <c r="KQ11" s="92"/>
      <c r="KR11" s="92"/>
      <c r="KS11" s="92"/>
      <c r="KT11" s="92"/>
      <c r="KU11" s="92"/>
      <c r="KV11" s="92"/>
      <c r="KW11" s="92"/>
      <c r="KX11" s="92"/>
      <c r="KY11" s="92"/>
      <c r="KZ11" s="92"/>
      <c r="LA11" s="92"/>
      <c r="LB11" s="92"/>
      <c r="LC11" s="92"/>
      <c r="LD11" s="92"/>
      <c r="LE11" s="92"/>
      <c r="LF11" s="92"/>
      <c r="LG11" s="92"/>
      <c r="LH11" s="92"/>
      <c r="LI11" s="92"/>
      <c r="LJ11" s="92"/>
      <c r="LK11" s="92"/>
      <c r="LL11" s="92"/>
      <c r="LM11" s="92"/>
      <c r="LN11" s="92"/>
      <c r="LO11" s="92"/>
      <c r="LP11" s="92"/>
      <c r="LQ11" s="92"/>
      <c r="LR11" s="92"/>
      <c r="LS11" s="92"/>
      <c r="LT11" s="92"/>
      <c r="LU11" s="92"/>
      <c r="LV11" s="92"/>
      <c r="LW11" s="92"/>
      <c r="LX11" s="92"/>
      <c r="LY11" s="92"/>
      <c r="LZ11" s="92"/>
      <c r="MA11" s="92"/>
      <c r="MB11" s="92"/>
      <c r="MC11" s="92"/>
      <c r="MD11" s="92"/>
      <c r="ME11" s="92"/>
      <c r="MF11" s="92"/>
      <c r="MG11" s="92"/>
      <c r="MH11" s="92"/>
      <c r="MI11" s="92"/>
      <c r="MJ11" s="92"/>
      <c r="MK11" s="92"/>
      <c r="ML11" s="92"/>
      <c r="MM11" s="92"/>
      <c r="MN11" s="92"/>
      <c r="MO11" s="92"/>
      <c r="MP11" s="92"/>
      <c r="MQ11" s="92"/>
      <c r="MR11" s="92"/>
      <c r="MS11" s="92"/>
      <c r="MT11" s="92"/>
      <c r="MU11" s="92"/>
      <c r="MV11" s="92"/>
      <c r="MW11" s="92"/>
      <c r="MX11" s="92"/>
      <c r="MY11" s="92"/>
      <c r="MZ11" s="92"/>
      <c r="NA11" s="92"/>
      <c r="NB11" s="92"/>
      <c r="NC11" s="92"/>
      <c r="ND11" s="92"/>
      <c r="NE11" s="92"/>
      <c r="NF11" s="92"/>
      <c r="NG11" s="92"/>
      <c r="NH11" s="92"/>
      <c r="NI11" s="92"/>
      <c r="NJ11" s="92"/>
      <c r="NK11" s="92"/>
      <c r="NL11" s="92"/>
      <c r="NM11" s="92"/>
      <c r="NN11" s="92"/>
      <c r="NO11" s="92"/>
      <c r="NP11" s="92"/>
      <c r="NQ11" s="92"/>
      <c r="NR11" s="92"/>
      <c r="NS11" s="92"/>
      <c r="NT11" s="92"/>
    </row>
    <row r="12" spans="1:384" s="93" customFormat="1" ht="24" customHeight="1">
      <c r="A12" s="253" t="s">
        <v>23</v>
      </c>
      <c r="B12" s="251">
        <v>76847</v>
      </c>
      <c r="C12" s="302">
        <f>J24</f>
        <v>2311</v>
      </c>
      <c r="D12" s="255">
        <v>7689</v>
      </c>
      <c r="E12" s="256">
        <f>D12/B12</f>
        <v>0.1000559553398311</v>
      </c>
      <c r="F12" s="251">
        <v>156</v>
      </c>
      <c r="G12" s="251">
        <v>18</v>
      </c>
      <c r="H12" s="251">
        <v>67241</v>
      </c>
      <c r="I12" s="302">
        <f>M24</f>
        <v>2160</v>
      </c>
      <c r="J12" s="255">
        <v>8414</v>
      </c>
      <c r="K12" s="303">
        <f>J12/H12</f>
        <v>0.12513198792403443</v>
      </c>
      <c r="L12" s="251">
        <v>310</v>
      </c>
      <c r="M12" s="251">
        <v>94</v>
      </c>
      <c r="N12" s="251">
        <v>93249</v>
      </c>
      <c r="O12" s="302">
        <f>P24</f>
        <v>3164</v>
      </c>
      <c r="P12" s="255">
        <v>14092</v>
      </c>
      <c r="Q12" s="257">
        <f>P12/N12</f>
        <v>0.15112226404572704</v>
      </c>
      <c r="R12" s="254">
        <v>504</v>
      </c>
      <c r="S12" s="254">
        <v>288</v>
      </c>
      <c r="T12" s="302">
        <f>D24</f>
        <v>318</v>
      </c>
      <c r="U12" s="30">
        <f>'Service access Compiled'!E138</f>
        <v>0</v>
      </c>
      <c r="V12" s="30">
        <f>G24</f>
        <v>0</v>
      </c>
      <c r="W12" s="30">
        <f>'Service access Compiled'!E139</f>
        <v>0</v>
      </c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84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  <c r="IW12" s="92"/>
      <c r="IX12" s="92"/>
      <c r="IY12" s="92"/>
      <c r="IZ12" s="92"/>
      <c r="JA12" s="92"/>
      <c r="JB12" s="92"/>
      <c r="JC12" s="92"/>
      <c r="JD12" s="92"/>
      <c r="JE12" s="92"/>
      <c r="JF12" s="92"/>
      <c r="JG12" s="92"/>
      <c r="JH12" s="92"/>
      <c r="JI12" s="92"/>
      <c r="JJ12" s="92"/>
      <c r="JK12" s="92"/>
      <c r="JL12" s="92"/>
      <c r="JM12" s="92"/>
      <c r="JN12" s="92"/>
      <c r="JO12" s="92"/>
      <c r="JP12" s="92"/>
      <c r="JQ12" s="92"/>
      <c r="JR12" s="92"/>
      <c r="JS12" s="92"/>
      <c r="JT12" s="92"/>
      <c r="JU12" s="92"/>
      <c r="JV12" s="92"/>
      <c r="JW12" s="92"/>
      <c r="JX12" s="92"/>
      <c r="JY12" s="92"/>
      <c r="JZ12" s="92"/>
      <c r="KA12" s="92"/>
      <c r="KB12" s="92"/>
      <c r="KC12" s="92"/>
      <c r="KD12" s="92"/>
      <c r="KE12" s="92"/>
      <c r="KF12" s="92"/>
      <c r="KG12" s="92"/>
      <c r="KH12" s="92"/>
      <c r="KI12" s="92"/>
      <c r="KJ12" s="92"/>
      <c r="KK12" s="92"/>
      <c r="KL12" s="92"/>
      <c r="KM12" s="92"/>
      <c r="KN12" s="92"/>
      <c r="KO12" s="92"/>
      <c r="KP12" s="92"/>
      <c r="KQ12" s="92"/>
      <c r="KR12" s="92"/>
      <c r="KS12" s="92"/>
      <c r="KT12" s="92"/>
      <c r="KU12" s="92"/>
      <c r="KV12" s="92"/>
      <c r="KW12" s="92"/>
      <c r="KX12" s="92"/>
      <c r="KY12" s="92"/>
      <c r="KZ12" s="92"/>
      <c r="LA12" s="92"/>
      <c r="LB12" s="92"/>
      <c r="LC12" s="92"/>
      <c r="LD12" s="92"/>
      <c r="LE12" s="92"/>
      <c r="LF12" s="92"/>
      <c r="LG12" s="92"/>
      <c r="LH12" s="92"/>
      <c r="LI12" s="92"/>
      <c r="LJ12" s="92"/>
      <c r="LK12" s="92"/>
      <c r="LL12" s="92"/>
      <c r="LM12" s="92"/>
      <c r="LN12" s="92"/>
      <c r="LO12" s="92"/>
      <c r="LP12" s="92"/>
      <c r="LQ12" s="92"/>
      <c r="LR12" s="92"/>
      <c r="LS12" s="92"/>
      <c r="LT12" s="92"/>
      <c r="LU12" s="92"/>
      <c r="LV12" s="92"/>
      <c r="LW12" s="92"/>
      <c r="LX12" s="92"/>
      <c r="LY12" s="92"/>
      <c r="LZ12" s="92"/>
      <c r="MA12" s="92"/>
      <c r="MB12" s="92"/>
      <c r="MC12" s="92"/>
      <c r="MD12" s="92"/>
      <c r="ME12" s="92"/>
      <c r="MF12" s="92"/>
      <c r="MG12" s="92"/>
      <c r="MH12" s="92"/>
      <c r="MI12" s="92"/>
      <c r="MJ12" s="92"/>
      <c r="MK12" s="92"/>
      <c r="ML12" s="92"/>
      <c r="MM12" s="92"/>
      <c r="MN12" s="92"/>
      <c r="MO12" s="92"/>
      <c r="MP12" s="92"/>
      <c r="MQ12" s="92"/>
      <c r="MR12" s="92"/>
      <c r="MS12" s="92"/>
      <c r="MT12" s="92"/>
      <c r="MU12" s="92"/>
      <c r="MV12" s="92"/>
      <c r="MW12" s="92"/>
      <c r="MX12" s="92"/>
      <c r="MY12" s="92"/>
      <c r="MZ12" s="92"/>
      <c r="NA12" s="92"/>
      <c r="NB12" s="92"/>
      <c r="NC12" s="92"/>
      <c r="ND12" s="92"/>
      <c r="NE12" s="92"/>
      <c r="NF12" s="92"/>
      <c r="NG12" s="92"/>
      <c r="NH12" s="92"/>
      <c r="NI12" s="92"/>
      <c r="NJ12" s="92"/>
      <c r="NK12" s="92"/>
      <c r="NL12" s="92"/>
      <c r="NM12" s="92"/>
      <c r="NN12" s="92"/>
      <c r="NO12" s="92"/>
      <c r="NP12" s="92"/>
      <c r="NQ12" s="92"/>
      <c r="NR12" s="92"/>
      <c r="NS12" s="92"/>
      <c r="NT12" s="92"/>
    </row>
    <row r="13" spans="1:384" s="338" customFormat="1" ht="33" customHeight="1">
      <c r="A13" s="253" t="s">
        <v>24</v>
      </c>
      <c r="B13" s="334">
        <f>SUM(B11:B12)</f>
        <v>158448</v>
      </c>
      <c r="C13" s="334">
        <f t="shared" ref="C13:D13" si="0">SUM(C11:C12)</f>
        <v>4641</v>
      </c>
      <c r="D13" s="334">
        <f t="shared" si="0"/>
        <v>15397</v>
      </c>
      <c r="E13" s="335">
        <f>D13/B13</f>
        <v>9.7173836211249115E-2</v>
      </c>
      <c r="F13" s="334">
        <f t="shared" ref="F13" si="1">SUM(F11:F12)</f>
        <v>327</v>
      </c>
      <c r="G13" s="334">
        <f t="shared" ref="G13:H13" si="2">SUM(G11:G12)</f>
        <v>36</v>
      </c>
      <c r="H13" s="334">
        <f t="shared" si="2"/>
        <v>138642</v>
      </c>
      <c r="I13" s="334">
        <f t="shared" ref="I13" si="3">SUM(I11:I12)</f>
        <v>4384</v>
      </c>
      <c r="J13" s="334">
        <f t="shared" ref="J13" si="4">SUM(J11:J12)</f>
        <v>16892</v>
      </c>
      <c r="K13" s="335">
        <f>J13/H13</f>
        <v>0.12183898097257685</v>
      </c>
      <c r="L13" s="334">
        <f t="shared" ref="L13" si="5">SUM(L11:L12)</f>
        <v>451</v>
      </c>
      <c r="M13" s="334">
        <f t="shared" ref="M13:N13" si="6">SUM(M11:M12)</f>
        <v>176</v>
      </c>
      <c r="N13" s="336">
        <f t="shared" si="6"/>
        <v>181430</v>
      </c>
      <c r="O13" s="334">
        <f t="shared" ref="O13" si="7">SUM(O11:O12)</f>
        <v>6181</v>
      </c>
      <c r="P13" s="334">
        <f t="shared" ref="P13" si="8">SUM(P11:P12)</f>
        <v>28037</v>
      </c>
      <c r="Q13" s="335">
        <f>P13/N13</f>
        <v>0.15453342887063881</v>
      </c>
      <c r="R13" s="334">
        <f t="shared" ref="R13:W13" si="9">SUM(R11:R12)</f>
        <v>941</v>
      </c>
      <c r="S13" s="334">
        <f t="shared" si="9"/>
        <v>490</v>
      </c>
      <c r="T13" s="334">
        <f t="shared" si="9"/>
        <v>623</v>
      </c>
      <c r="U13" s="337">
        <f t="shared" si="9"/>
        <v>0</v>
      </c>
      <c r="V13" s="337">
        <f t="shared" si="9"/>
        <v>0</v>
      </c>
      <c r="W13" s="337">
        <f t="shared" si="9"/>
        <v>0</v>
      </c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40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339"/>
      <c r="BS13" s="339"/>
      <c r="BT13" s="339"/>
      <c r="BU13" s="339"/>
      <c r="BV13" s="339"/>
      <c r="BW13" s="339"/>
      <c r="BX13" s="339"/>
      <c r="BY13" s="339"/>
      <c r="BZ13" s="339"/>
      <c r="CA13" s="339"/>
      <c r="CB13" s="339"/>
      <c r="CC13" s="339"/>
      <c r="CD13" s="339"/>
      <c r="CE13" s="339"/>
      <c r="CF13" s="339"/>
      <c r="CG13" s="339"/>
      <c r="CH13" s="339"/>
      <c r="CI13" s="339"/>
      <c r="CJ13" s="339"/>
      <c r="CK13" s="339"/>
      <c r="CL13" s="339"/>
      <c r="CM13" s="339"/>
      <c r="CN13" s="339"/>
      <c r="CO13" s="339"/>
      <c r="CP13" s="339"/>
      <c r="CQ13" s="339"/>
      <c r="CR13" s="339"/>
      <c r="CS13" s="339"/>
      <c r="CT13" s="339"/>
      <c r="CU13" s="339"/>
      <c r="CV13" s="339"/>
      <c r="CW13" s="339"/>
      <c r="CX13" s="339"/>
      <c r="CY13" s="339"/>
      <c r="CZ13" s="339"/>
      <c r="DA13" s="339"/>
      <c r="DB13" s="339"/>
      <c r="DC13" s="339"/>
      <c r="DD13" s="339"/>
      <c r="DE13" s="339"/>
      <c r="DF13" s="339"/>
      <c r="DG13" s="339"/>
      <c r="DH13" s="339"/>
      <c r="DI13" s="339"/>
      <c r="DJ13" s="339"/>
      <c r="DK13" s="339"/>
      <c r="DL13" s="339"/>
      <c r="DM13" s="339"/>
      <c r="DN13" s="339"/>
      <c r="DO13" s="339"/>
      <c r="DP13" s="339"/>
      <c r="DQ13" s="339"/>
      <c r="DR13" s="339"/>
      <c r="DS13" s="339"/>
      <c r="DT13" s="339"/>
      <c r="DU13" s="339"/>
      <c r="DV13" s="339"/>
      <c r="DW13" s="339"/>
      <c r="DX13" s="339"/>
      <c r="DY13" s="339"/>
      <c r="DZ13" s="339"/>
      <c r="EA13" s="339"/>
      <c r="EB13" s="339"/>
      <c r="EC13" s="339"/>
      <c r="ED13" s="339"/>
      <c r="EE13" s="339"/>
      <c r="EF13" s="339"/>
      <c r="EG13" s="339"/>
      <c r="EH13" s="339"/>
      <c r="EI13" s="339"/>
      <c r="EJ13" s="339"/>
      <c r="EK13" s="339"/>
      <c r="EL13" s="339"/>
      <c r="EM13" s="339"/>
      <c r="EN13" s="339"/>
      <c r="EO13" s="339"/>
      <c r="EP13" s="339"/>
      <c r="EQ13" s="339"/>
      <c r="ER13" s="339"/>
      <c r="ES13" s="339"/>
      <c r="ET13" s="339"/>
      <c r="EU13" s="339"/>
      <c r="EV13" s="339"/>
      <c r="EW13" s="339"/>
      <c r="EX13" s="339"/>
      <c r="EY13" s="339"/>
      <c r="EZ13" s="339"/>
      <c r="FA13" s="339"/>
      <c r="FB13" s="339"/>
      <c r="FC13" s="339"/>
      <c r="FD13" s="339"/>
      <c r="FE13" s="339"/>
      <c r="FF13" s="339"/>
      <c r="FG13" s="339"/>
      <c r="FH13" s="339"/>
      <c r="FI13" s="339"/>
      <c r="FJ13" s="339"/>
      <c r="FK13" s="339"/>
      <c r="FL13" s="339"/>
      <c r="FM13" s="339"/>
      <c r="FN13" s="339"/>
      <c r="FO13" s="339"/>
      <c r="FP13" s="339"/>
      <c r="FQ13" s="339"/>
      <c r="FR13" s="339"/>
      <c r="FS13" s="339"/>
      <c r="FT13" s="339"/>
      <c r="FU13" s="339"/>
      <c r="FV13" s="339"/>
      <c r="FW13" s="339"/>
      <c r="FX13" s="339"/>
      <c r="FY13" s="339"/>
      <c r="FZ13" s="339"/>
      <c r="GA13" s="339"/>
      <c r="GB13" s="339"/>
      <c r="GC13" s="339"/>
      <c r="GD13" s="339"/>
      <c r="GE13" s="339"/>
      <c r="GF13" s="339"/>
      <c r="GG13" s="339"/>
      <c r="GH13" s="339"/>
      <c r="GI13" s="339"/>
      <c r="GJ13" s="339"/>
      <c r="GK13" s="339"/>
      <c r="GL13" s="339"/>
      <c r="GM13" s="339"/>
      <c r="GN13" s="339"/>
      <c r="GO13" s="339"/>
      <c r="GP13" s="339"/>
      <c r="GQ13" s="339"/>
      <c r="GR13" s="339"/>
      <c r="GS13" s="339"/>
      <c r="GT13" s="339"/>
      <c r="GU13" s="339"/>
      <c r="GV13" s="339"/>
      <c r="GW13" s="339"/>
      <c r="GX13" s="339"/>
      <c r="GY13" s="339"/>
      <c r="GZ13" s="339"/>
      <c r="HA13" s="339"/>
      <c r="HB13" s="339"/>
      <c r="HC13" s="339"/>
      <c r="HD13" s="339"/>
      <c r="HE13" s="339"/>
      <c r="HF13" s="339"/>
      <c r="HG13" s="339"/>
      <c r="HH13" s="339"/>
      <c r="HI13" s="339"/>
      <c r="HJ13" s="339"/>
      <c r="HK13" s="339"/>
      <c r="HL13" s="339"/>
      <c r="HM13" s="339"/>
      <c r="HN13" s="339"/>
      <c r="HO13" s="339"/>
      <c r="HP13" s="339"/>
      <c r="HQ13" s="339"/>
      <c r="HR13" s="339"/>
      <c r="HS13" s="339"/>
      <c r="HT13" s="339"/>
      <c r="HU13" s="339"/>
      <c r="HV13" s="339"/>
      <c r="HW13" s="339"/>
      <c r="HX13" s="339"/>
      <c r="HY13" s="339"/>
      <c r="HZ13" s="339"/>
      <c r="IA13" s="339"/>
      <c r="IB13" s="339"/>
      <c r="IC13" s="339"/>
      <c r="ID13" s="339"/>
      <c r="IE13" s="339"/>
      <c r="IF13" s="339"/>
      <c r="IG13" s="339"/>
      <c r="IH13" s="339"/>
      <c r="II13" s="339"/>
      <c r="IJ13" s="339"/>
      <c r="IK13" s="339"/>
      <c r="IL13" s="339"/>
      <c r="IM13" s="339"/>
      <c r="IN13" s="339"/>
      <c r="IO13" s="339"/>
      <c r="IP13" s="339"/>
      <c r="IQ13" s="339"/>
      <c r="IR13" s="339"/>
      <c r="IS13" s="339"/>
      <c r="IT13" s="339"/>
      <c r="IU13" s="339"/>
      <c r="IV13" s="339"/>
      <c r="IW13" s="339"/>
      <c r="IX13" s="339"/>
      <c r="IY13" s="339"/>
      <c r="IZ13" s="339"/>
      <c r="JA13" s="339"/>
      <c r="JB13" s="339"/>
      <c r="JC13" s="339"/>
      <c r="JD13" s="339"/>
      <c r="JE13" s="339"/>
      <c r="JF13" s="339"/>
      <c r="JG13" s="339"/>
      <c r="JH13" s="339"/>
      <c r="JI13" s="339"/>
      <c r="JJ13" s="339"/>
      <c r="JK13" s="339"/>
      <c r="JL13" s="339"/>
      <c r="JM13" s="339"/>
      <c r="JN13" s="339"/>
      <c r="JO13" s="339"/>
      <c r="JP13" s="339"/>
      <c r="JQ13" s="339"/>
      <c r="JR13" s="339"/>
      <c r="JS13" s="339"/>
      <c r="JT13" s="339"/>
      <c r="JU13" s="339"/>
      <c r="JV13" s="339"/>
      <c r="JW13" s="339"/>
      <c r="JX13" s="339"/>
      <c r="JY13" s="339"/>
      <c r="JZ13" s="339"/>
      <c r="KA13" s="339"/>
      <c r="KB13" s="339"/>
      <c r="KC13" s="339"/>
      <c r="KD13" s="339"/>
      <c r="KE13" s="339"/>
      <c r="KF13" s="339"/>
      <c r="KG13" s="339"/>
      <c r="KH13" s="339"/>
      <c r="KI13" s="339"/>
      <c r="KJ13" s="339"/>
      <c r="KK13" s="339"/>
      <c r="KL13" s="339"/>
      <c r="KM13" s="339"/>
      <c r="KN13" s="339"/>
      <c r="KO13" s="339"/>
      <c r="KP13" s="339"/>
      <c r="KQ13" s="339"/>
      <c r="KR13" s="339"/>
      <c r="KS13" s="339"/>
      <c r="KT13" s="339"/>
      <c r="KU13" s="339"/>
      <c r="KV13" s="339"/>
      <c r="KW13" s="339"/>
      <c r="KX13" s="339"/>
      <c r="KY13" s="339"/>
      <c r="KZ13" s="339"/>
      <c r="LA13" s="339"/>
      <c r="LB13" s="339"/>
      <c r="LC13" s="339"/>
      <c r="LD13" s="339"/>
      <c r="LE13" s="339"/>
      <c r="LF13" s="339"/>
      <c r="LG13" s="339"/>
      <c r="LH13" s="339"/>
      <c r="LI13" s="339"/>
      <c r="LJ13" s="339"/>
      <c r="LK13" s="339"/>
      <c r="LL13" s="339"/>
      <c r="LM13" s="339"/>
      <c r="LN13" s="339"/>
      <c r="LO13" s="339"/>
      <c r="LP13" s="339"/>
      <c r="LQ13" s="339"/>
      <c r="LR13" s="339"/>
      <c r="LS13" s="339"/>
      <c r="LT13" s="339"/>
      <c r="LU13" s="339"/>
      <c r="LV13" s="339"/>
      <c r="LW13" s="339"/>
      <c r="LX13" s="339"/>
      <c r="LY13" s="339"/>
      <c r="LZ13" s="339"/>
      <c r="MA13" s="339"/>
      <c r="MB13" s="339"/>
      <c r="MC13" s="339"/>
      <c r="MD13" s="339"/>
      <c r="ME13" s="339"/>
      <c r="MF13" s="339"/>
      <c r="MG13" s="339"/>
      <c r="MH13" s="339"/>
      <c r="MI13" s="339"/>
      <c r="MJ13" s="339"/>
      <c r="MK13" s="339"/>
      <c r="ML13" s="339"/>
      <c r="MM13" s="339"/>
      <c r="MN13" s="339"/>
      <c r="MO13" s="339"/>
      <c r="MP13" s="339"/>
      <c r="MQ13" s="339"/>
      <c r="MR13" s="339"/>
      <c r="MS13" s="339"/>
      <c r="MT13" s="339"/>
      <c r="MU13" s="339"/>
      <c r="MV13" s="339"/>
      <c r="MW13" s="339"/>
      <c r="MX13" s="339"/>
      <c r="MY13" s="339"/>
      <c r="MZ13" s="339"/>
      <c r="NA13" s="339"/>
      <c r="NB13" s="339"/>
      <c r="NC13" s="339"/>
      <c r="ND13" s="339"/>
      <c r="NE13" s="339"/>
      <c r="NF13" s="339"/>
      <c r="NG13" s="339"/>
      <c r="NH13" s="339"/>
      <c r="NI13" s="339"/>
      <c r="NJ13" s="339"/>
      <c r="NK13" s="339"/>
      <c r="NL13" s="339"/>
      <c r="NM13" s="339"/>
      <c r="NN13" s="339"/>
      <c r="NO13" s="339"/>
      <c r="NP13" s="339"/>
      <c r="NQ13" s="339"/>
      <c r="NR13" s="339"/>
      <c r="NS13" s="339"/>
      <c r="NT13" s="339"/>
    </row>
    <row r="14" spans="1:384" s="95" customFormat="1" ht="20.25">
      <c r="A14" s="803" t="s">
        <v>183</v>
      </c>
      <c r="B14" s="804"/>
      <c r="C14" s="804"/>
      <c r="D14" s="804"/>
      <c r="E14" s="804"/>
      <c r="F14" s="804"/>
      <c r="G14" s="805" t="s">
        <v>207</v>
      </c>
      <c r="H14" s="806"/>
      <c r="I14" s="806"/>
      <c r="J14" s="806"/>
      <c r="K14" s="806"/>
      <c r="L14" s="806"/>
      <c r="M14" s="806"/>
      <c r="N14" s="806"/>
      <c r="O14" s="806"/>
      <c r="P14" s="806"/>
      <c r="Q14" s="806"/>
      <c r="R14" s="806"/>
      <c r="S14" s="806"/>
      <c r="T14" s="807"/>
      <c r="U14" s="665" t="s">
        <v>220</v>
      </c>
      <c r="V14" s="666"/>
      <c r="W14" s="667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8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  <c r="IU14" s="94"/>
      <c r="IV14" s="94"/>
      <c r="IW14" s="94"/>
      <c r="IX14" s="94"/>
      <c r="IY14" s="94"/>
      <c r="IZ14" s="94"/>
      <c r="JA14" s="94"/>
      <c r="JB14" s="94"/>
      <c r="JC14" s="94"/>
      <c r="JD14" s="94"/>
      <c r="JE14" s="94"/>
      <c r="JF14" s="94"/>
      <c r="JG14" s="94"/>
      <c r="JH14" s="94"/>
      <c r="JI14" s="94"/>
      <c r="JJ14" s="94"/>
      <c r="JK14" s="94"/>
      <c r="JL14" s="94"/>
      <c r="JM14" s="94"/>
      <c r="JN14" s="94"/>
      <c r="JO14" s="94"/>
      <c r="JP14" s="94"/>
      <c r="JQ14" s="94"/>
      <c r="JR14" s="94"/>
      <c r="JS14" s="94"/>
      <c r="JT14" s="94"/>
      <c r="JU14" s="94"/>
      <c r="JV14" s="94"/>
      <c r="JW14" s="94"/>
      <c r="JX14" s="94"/>
      <c r="JY14" s="94"/>
      <c r="JZ14" s="94"/>
      <c r="KA14" s="94"/>
      <c r="KB14" s="94"/>
      <c r="KC14" s="94"/>
      <c r="KD14" s="94"/>
      <c r="KE14" s="94"/>
      <c r="KF14" s="94"/>
      <c r="KG14" s="94"/>
      <c r="KH14" s="94"/>
      <c r="KI14" s="94"/>
      <c r="KJ14" s="94"/>
      <c r="KK14" s="94"/>
      <c r="KL14" s="94"/>
      <c r="KM14" s="94"/>
      <c r="KN14" s="94"/>
      <c r="KO14" s="94"/>
      <c r="KP14" s="94"/>
      <c r="KQ14" s="94"/>
      <c r="KR14" s="94"/>
      <c r="KS14" s="94"/>
      <c r="KT14" s="94"/>
      <c r="KU14" s="94"/>
      <c r="KV14" s="94"/>
      <c r="KW14" s="94"/>
      <c r="KX14" s="94"/>
      <c r="KY14" s="94"/>
      <c r="KZ14" s="94"/>
      <c r="LA14" s="94"/>
      <c r="LB14" s="94"/>
      <c r="LC14" s="94"/>
      <c r="LD14" s="94"/>
      <c r="LE14" s="94"/>
      <c r="LF14" s="94"/>
      <c r="LG14" s="94"/>
      <c r="LH14" s="94"/>
      <c r="LI14" s="94"/>
      <c r="LJ14" s="94"/>
      <c r="LK14" s="94"/>
      <c r="LL14" s="94"/>
      <c r="LM14" s="94"/>
      <c r="LN14" s="94"/>
      <c r="LO14" s="94"/>
      <c r="LP14" s="94"/>
      <c r="LQ14" s="94"/>
      <c r="LR14" s="94"/>
      <c r="LS14" s="94"/>
      <c r="LT14" s="94"/>
      <c r="LU14" s="94"/>
      <c r="LV14" s="94"/>
      <c r="LW14" s="94"/>
      <c r="LX14" s="94"/>
      <c r="LY14" s="94"/>
      <c r="LZ14" s="94"/>
      <c r="MA14" s="94"/>
      <c r="MB14" s="94"/>
      <c r="MC14" s="94"/>
      <c r="MD14" s="94"/>
      <c r="ME14" s="94"/>
      <c r="MF14" s="94"/>
      <c r="MG14" s="94"/>
      <c r="MH14" s="94"/>
      <c r="MI14" s="94"/>
      <c r="MJ14" s="94"/>
      <c r="MK14" s="94"/>
      <c r="ML14" s="94"/>
      <c r="MM14" s="94"/>
      <c r="MN14" s="94"/>
      <c r="MO14" s="94"/>
      <c r="MP14" s="94"/>
      <c r="MQ14" s="94"/>
      <c r="MR14" s="94"/>
      <c r="MS14" s="94"/>
      <c r="MT14" s="94"/>
      <c r="MU14" s="94"/>
      <c r="MV14" s="94"/>
      <c r="MW14" s="94"/>
      <c r="MX14" s="94"/>
      <c r="MY14" s="94"/>
      <c r="MZ14" s="94"/>
      <c r="NA14" s="94"/>
      <c r="NB14" s="94"/>
      <c r="NC14" s="94"/>
      <c r="ND14" s="94"/>
      <c r="NE14" s="94"/>
      <c r="NF14" s="94"/>
      <c r="NG14" s="94"/>
      <c r="NH14" s="94"/>
      <c r="NI14" s="94"/>
      <c r="NJ14" s="94"/>
      <c r="NK14" s="94"/>
      <c r="NL14" s="94"/>
      <c r="NM14" s="94"/>
      <c r="NN14" s="94"/>
      <c r="NO14" s="94"/>
      <c r="NP14" s="94"/>
      <c r="NQ14" s="94"/>
      <c r="NR14" s="94"/>
      <c r="NS14" s="94"/>
      <c r="NT14" s="94"/>
    </row>
    <row r="15" spans="1:384" s="95" customFormat="1" ht="22.5" customHeight="1">
      <c r="A15" s="728"/>
      <c r="B15" s="729"/>
      <c r="C15" s="741" t="s">
        <v>989</v>
      </c>
      <c r="D15" s="741" t="s">
        <v>990</v>
      </c>
      <c r="E15" s="741" t="s">
        <v>991</v>
      </c>
      <c r="F15" s="741" t="s">
        <v>992</v>
      </c>
      <c r="G15" s="780"/>
      <c r="H15" s="746" t="s">
        <v>143</v>
      </c>
      <c r="I15" s="746" t="s">
        <v>144</v>
      </c>
      <c r="J15" s="746" t="s">
        <v>141</v>
      </c>
      <c r="K15" s="746" t="s">
        <v>145</v>
      </c>
      <c r="L15" s="713" t="s">
        <v>25</v>
      </c>
      <c r="M15" s="713"/>
      <c r="N15" s="713" t="s">
        <v>26</v>
      </c>
      <c r="O15" s="713"/>
      <c r="P15" s="713" t="s">
        <v>27</v>
      </c>
      <c r="Q15" s="713"/>
      <c r="R15" s="714" t="s">
        <v>146</v>
      </c>
      <c r="S15" s="714"/>
      <c r="T15" s="714"/>
      <c r="U15" s="668"/>
      <c r="V15" s="669"/>
      <c r="W15" s="667"/>
      <c r="X15" s="114"/>
      <c r="Y15" s="11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</row>
    <row r="16" spans="1:384" s="95" customFormat="1" ht="95.25" customHeight="1">
      <c r="A16" s="730"/>
      <c r="B16" s="731"/>
      <c r="C16" s="741"/>
      <c r="D16" s="741"/>
      <c r="E16" s="741"/>
      <c r="F16" s="741"/>
      <c r="G16" s="780"/>
      <c r="H16" s="746"/>
      <c r="I16" s="746"/>
      <c r="J16" s="746"/>
      <c r="K16" s="746"/>
      <c r="L16" s="311" t="s">
        <v>22</v>
      </c>
      <c r="M16" s="311" t="s">
        <v>23</v>
      </c>
      <c r="N16" s="311" t="s">
        <v>22</v>
      </c>
      <c r="O16" s="311" t="s">
        <v>23</v>
      </c>
      <c r="P16" s="311" t="s">
        <v>22</v>
      </c>
      <c r="Q16" s="311" t="s">
        <v>23</v>
      </c>
      <c r="R16" s="263" t="s">
        <v>25</v>
      </c>
      <c r="S16" s="263" t="s">
        <v>26</v>
      </c>
      <c r="T16" s="263" t="s">
        <v>147</v>
      </c>
      <c r="U16" s="670"/>
      <c r="V16" s="671"/>
      <c r="W16" s="672"/>
      <c r="X16" s="114"/>
      <c r="Y16" s="11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  <c r="IU16" s="94"/>
      <c r="IV16" s="94"/>
      <c r="IW16" s="94"/>
      <c r="IX16" s="94"/>
      <c r="IY16" s="94"/>
      <c r="IZ16" s="94"/>
      <c r="JA16" s="94"/>
      <c r="JB16" s="94"/>
      <c r="JC16" s="94"/>
      <c r="JD16" s="94"/>
      <c r="JE16" s="94"/>
      <c r="JF16" s="94"/>
      <c r="JG16" s="94"/>
      <c r="JH16" s="94"/>
      <c r="JI16" s="94"/>
      <c r="JJ16" s="94"/>
      <c r="JK16" s="94"/>
      <c r="JL16" s="94"/>
      <c r="JM16" s="94"/>
      <c r="JN16" s="94"/>
      <c r="JO16" s="94"/>
      <c r="JP16" s="94"/>
      <c r="JQ16" s="94"/>
      <c r="JR16" s="94"/>
      <c r="JS16" s="94"/>
      <c r="JT16" s="94"/>
      <c r="JU16" s="94"/>
      <c r="JV16" s="94"/>
      <c r="JW16" s="94"/>
      <c r="JX16" s="94"/>
      <c r="JY16" s="94"/>
      <c r="JZ16" s="94"/>
      <c r="KA16" s="94"/>
      <c r="KB16" s="94"/>
      <c r="KC16" s="94"/>
      <c r="KD16" s="94"/>
      <c r="KE16" s="94"/>
      <c r="KF16" s="94"/>
      <c r="KG16" s="94"/>
      <c r="KH16" s="94"/>
      <c r="KI16" s="94"/>
      <c r="KJ16" s="94"/>
      <c r="KK16" s="94"/>
      <c r="KL16" s="94"/>
      <c r="KM16" s="94"/>
      <c r="KN16" s="94"/>
      <c r="KO16" s="94"/>
      <c r="KP16" s="94"/>
      <c r="KQ16" s="94"/>
      <c r="KR16" s="94"/>
      <c r="KS16" s="94"/>
      <c r="KT16" s="94"/>
      <c r="KU16" s="94"/>
      <c r="KV16" s="94"/>
      <c r="KW16" s="94"/>
      <c r="KX16" s="94"/>
      <c r="KY16" s="94"/>
      <c r="KZ16" s="94"/>
      <c r="LA16" s="94"/>
      <c r="LB16" s="94"/>
      <c r="LC16" s="94"/>
      <c r="LD16" s="94"/>
      <c r="LE16" s="94"/>
      <c r="LF16" s="94"/>
      <c r="LG16" s="94"/>
      <c r="LH16" s="94"/>
      <c r="LI16" s="94"/>
      <c r="LJ16" s="94"/>
      <c r="LK16" s="94"/>
      <c r="LL16" s="94"/>
      <c r="LM16" s="94"/>
      <c r="LN16" s="94"/>
      <c r="LO16" s="94"/>
      <c r="LP16" s="94"/>
      <c r="LQ16" s="94"/>
      <c r="LR16" s="94"/>
      <c r="LS16" s="94"/>
      <c r="LT16" s="94"/>
      <c r="LU16" s="94"/>
      <c r="LV16" s="94"/>
      <c r="LW16" s="94"/>
      <c r="LX16" s="94"/>
      <c r="LY16" s="94"/>
      <c r="LZ16" s="94"/>
      <c r="MA16" s="94"/>
      <c r="MB16" s="94"/>
      <c r="MC16" s="94"/>
      <c r="MD16" s="94"/>
      <c r="ME16" s="94"/>
      <c r="MF16" s="94"/>
      <c r="MG16" s="94"/>
      <c r="MH16" s="94"/>
      <c r="MI16" s="94"/>
      <c r="MJ16" s="94"/>
      <c r="MK16" s="94"/>
      <c r="ML16" s="94"/>
      <c r="MM16" s="94"/>
      <c r="MN16" s="94"/>
      <c r="MO16" s="94"/>
      <c r="MP16" s="94"/>
      <c r="MQ16" s="94"/>
      <c r="MR16" s="94"/>
      <c r="MS16" s="94"/>
      <c r="MT16" s="94"/>
      <c r="MU16" s="94"/>
      <c r="MV16" s="94"/>
      <c r="MW16" s="94"/>
      <c r="MX16" s="94"/>
      <c r="MY16" s="94"/>
      <c r="MZ16" s="94"/>
      <c r="NA16" s="94"/>
      <c r="NB16" s="94"/>
      <c r="NC16" s="94"/>
      <c r="ND16" s="94"/>
      <c r="NE16" s="94"/>
      <c r="NF16" s="94"/>
      <c r="NG16" s="94"/>
      <c r="NH16" s="94"/>
      <c r="NI16" s="94"/>
      <c r="NJ16" s="94"/>
      <c r="NK16" s="94"/>
      <c r="NL16" s="94"/>
      <c r="NM16" s="94"/>
      <c r="NN16" s="94"/>
      <c r="NO16" s="94"/>
      <c r="NP16" s="94"/>
      <c r="NQ16" s="94"/>
      <c r="NR16" s="94"/>
      <c r="NS16" s="94"/>
      <c r="NT16" s="94"/>
    </row>
    <row r="17" spans="1:384" s="95" customFormat="1" ht="23.25" customHeight="1">
      <c r="A17" s="732"/>
      <c r="B17" s="733"/>
      <c r="C17" s="2" t="s">
        <v>28</v>
      </c>
      <c r="D17" s="2" t="s">
        <v>28</v>
      </c>
      <c r="E17" s="2" t="s">
        <v>28</v>
      </c>
      <c r="F17" s="2" t="s">
        <v>28</v>
      </c>
      <c r="G17" s="80" t="s">
        <v>29</v>
      </c>
      <c r="H17" s="235">
        <v>5</v>
      </c>
      <c r="I17" s="235">
        <v>9</v>
      </c>
      <c r="J17" s="235">
        <v>1</v>
      </c>
      <c r="K17" s="235">
        <v>22</v>
      </c>
      <c r="L17" s="3">
        <v>13</v>
      </c>
      <c r="M17" s="3">
        <v>9</v>
      </c>
      <c r="N17" s="1">
        <v>11</v>
      </c>
      <c r="O17" s="1"/>
      <c r="P17" s="1">
        <v>1</v>
      </c>
      <c r="Q17" s="234">
        <v>21</v>
      </c>
      <c r="R17" s="329">
        <f>SUM(L17:M17)</f>
        <v>22</v>
      </c>
      <c r="S17" s="329">
        <f>SUM(N17:O17)</f>
        <v>11</v>
      </c>
      <c r="T17" s="329">
        <f>SUM(P17:Q17)</f>
        <v>22</v>
      </c>
      <c r="U17" s="578"/>
      <c r="V17" s="579"/>
      <c r="W17" s="580"/>
      <c r="X17" s="114"/>
      <c r="Y17" s="11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  <c r="IT17" s="94"/>
      <c r="IU17" s="94"/>
      <c r="IV17" s="94"/>
      <c r="IW17" s="94"/>
      <c r="IX17" s="94"/>
      <c r="IY17" s="94"/>
      <c r="IZ17" s="94"/>
      <c r="JA17" s="94"/>
      <c r="JB17" s="94"/>
      <c r="JC17" s="94"/>
      <c r="JD17" s="94"/>
      <c r="JE17" s="94"/>
      <c r="JF17" s="94"/>
      <c r="JG17" s="94"/>
      <c r="JH17" s="94"/>
      <c r="JI17" s="94"/>
      <c r="JJ17" s="94"/>
      <c r="JK17" s="94"/>
      <c r="JL17" s="94"/>
      <c r="JM17" s="94"/>
      <c r="JN17" s="94"/>
      <c r="JO17" s="94"/>
      <c r="JP17" s="94"/>
      <c r="JQ17" s="94"/>
      <c r="JR17" s="94"/>
      <c r="JS17" s="94"/>
      <c r="JT17" s="94"/>
      <c r="JU17" s="94"/>
      <c r="JV17" s="94"/>
      <c r="JW17" s="94"/>
      <c r="JX17" s="94"/>
      <c r="JY17" s="94"/>
      <c r="JZ17" s="94"/>
      <c r="KA17" s="94"/>
      <c r="KB17" s="94"/>
      <c r="KC17" s="94"/>
      <c r="KD17" s="94"/>
      <c r="KE17" s="94"/>
      <c r="KF17" s="94"/>
      <c r="KG17" s="94"/>
      <c r="KH17" s="94"/>
      <c r="KI17" s="94"/>
      <c r="KJ17" s="94"/>
      <c r="KK17" s="94"/>
      <c r="KL17" s="94"/>
      <c r="KM17" s="94"/>
      <c r="KN17" s="94"/>
      <c r="KO17" s="94"/>
      <c r="KP17" s="94"/>
      <c r="KQ17" s="94"/>
      <c r="KR17" s="94"/>
      <c r="KS17" s="94"/>
      <c r="KT17" s="94"/>
      <c r="KU17" s="94"/>
      <c r="KV17" s="94"/>
      <c r="KW17" s="94"/>
      <c r="KX17" s="94"/>
      <c r="KY17" s="94"/>
      <c r="KZ17" s="94"/>
      <c r="LA17" s="94"/>
      <c r="LB17" s="94"/>
      <c r="LC17" s="94"/>
      <c r="LD17" s="94"/>
      <c r="LE17" s="94"/>
      <c r="LF17" s="94"/>
      <c r="LG17" s="94"/>
      <c r="LH17" s="94"/>
      <c r="LI17" s="94"/>
      <c r="LJ17" s="94"/>
      <c r="LK17" s="94"/>
      <c r="LL17" s="94"/>
      <c r="LM17" s="94"/>
      <c r="LN17" s="94"/>
      <c r="LO17" s="94"/>
      <c r="LP17" s="94"/>
      <c r="LQ17" s="94"/>
      <c r="LR17" s="94"/>
      <c r="LS17" s="94"/>
      <c r="LT17" s="94"/>
      <c r="LU17" s="94"/>
      <c r="LV17" s="94"/>
      <c r="LW17" s="94"/>
      <c r="LX17" s="94"/>
      <c r="LY17" s="94"/>
      <c r="LZ17" s="94"/>
      <c r="MA17" s="94"/>
      <c r="MB17" s="94"/>
      <c r="MC17" s="94"/>
      <c r="MD17" s="94"/>
      <c r="ME17" s="94"/>
      <c r="MF17" s="94"/>
      <c r="MG17" s="94"/>
      <c r="MH17" s="94"/>
      <c r="MI17" s="94"/>
      <c r="MJ17" s="94"/>
      <c r="MK17" s="94"/>
      <c r="ML17" s="94"/>
      <c r="MM17" s="94"/>
      <c r="MN17" s="94"/>
      <c r="MO17" s="94"/>
      <c r="MP17" s="94"/>
      <c r="MQ17" s="94"/>
      <c r="MR17" s="94"/>
      <c r="MS17" s="94"/>
      <c r="MT17" s="94"/>
      <c r="MU17" s="94"/>
      <c r="MV17" s="94"/>
      <c r="MW17" s="94"/>
      <c r="MX17" s="94"/>
      <c r="MY17" s="94"/>
      <c r="MZ17" s="94"/>
      <c r="NA17" s="94"/>
      <c r="NB17" s="94"/>
      <c r="NC17" s="94"/>
      <c r="ND17" s="94"/>
      <c r="NE17" s="94"/>
      <c r="NF17" s="94"/>
      <c r="NG17" s="94"/>
      <c r="NH17" s="94"/>
      <c r="NI17" s="94"/>
      <c r="NJ17" s="94"/>
      <c r="NK17" s="94"/>
      <c r="NL17" s="94"/>
      <c r="NM17" s="94"/>
      <c r="NN17" s="94"/>
      <c r="NO17" s="94"/>
      <c r="NP17" s="94"/>
      <c r="NQ17" s="94"/>
      <c r="NR17" s="94"/>
      <c r="NS17" s="94"/>
      <c r="NT17" s="94"/>
    </row>
    <row r="18" spans="1:384" s="95" customFormat="1" ht="18.75" customHeight="1">
      <c r="A18" s="781" t="s">
        <v>30</v>
      </c>
      <c r="B18" s="304" t="s">
        <v>31</v>
      </c>
      <c r="C18" s="307">
        <v>3980</v>
      </c>
      <c r="D18" s="308">
        <v>220</v>
      </c>
      <c r="E18" s="228">
        <v>240</v>
      </c>
      <c r="F18" s="309"/>
      <c r="G18" s="305" t="s">
        <v>32</v>
      </c>
      <c r="H18" s="236">
        <v>1</v>
      </c>
      <c r="I18" s="236">
        <v>6</v>
      </c>
      <c r="J18" s="236">
        <v>1</v>
      </c>
      <c r="K18" s="235">
        <v>22</v>
      </c>
      <c r="L18" s="5">
        <v>13</v>
      </c>
      <c r="M18" s="5">
        <v>9</v>
      </c>
      <c r="N18" s="1"/>
      <c r="O18" s="1">
        <v>2</v>
      </c>
      <c r="P18" s="1">
        <v>1</v>
      </c>
      <c r="Q18" s="234">
        <v>21</v>
      </c>
      <c r="R18" s="329">
        <f t="shared" ref="R18:R20" si="10">SUM(L18:M18)</f>
        <v>22</v>
      </c>
      <c r="S18" s="329">
        <f t="shared" ref="S18:S20" si="11">SUM(N18:O18)</f>
        <v>2</v>
      </c>
      <c r="T18" s="329">
        <f t="shared" ref="T18:T20" si="12">SUM(P18:Q18)</f>
        <v>22</v>
      </c>
      <c r="U18" s="578"/>
      <c r="V18" s="579"/>
      <c r="W18" s="580"/>
      <c r="X18" s="114"/>
      <c r="Y18" s="11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  <c r="IU18" s="94"/>
      <c r="IV18" s="94"/>
      <c r="IW18" s="94"/>
      <c r="IX18" s="94"/>
      <c r="IY18" s="94"/>
      <c r="IZ18" s="94"/>
      <c r="JA18" s="94"/>
      <c r="JB18" s="94"/>
      <c r="JC18" s="94"/>
      <c r="JD18" s="94"/>
      <c r="JE18" s="94"/>
      <c r="JF18" s="94"/>
      <c r="JG18" s="94"/>
      <c r="JH18" s="94"/>
      <c r="JI18" s="94"/>
      <c r="JJ18" s="94"/>
      <c r="JK18" s="94"/>
      <c r="JL18" s="94"/>
      <c r="JM18" s="94"/>
      <c r="JN18" s="94"/>
      <c r="JO18" s="94"/>
      <c r="JP18" s="94"/>
      <c r="JQ18" s="94"/>
      <c r="JR18" s="94"/>
      <c r="JS18" s="94"/>
      <c r="JT18" s="94"/>
      <c r="JU18" s="94"/>
      <c r="JV18" s="94"/>
      <c r="JW18" s="94"/>
      <c r="JX18" s="94"/>
      <c r="JY18" s="94"/>
      <c r="JZ18" s="94"/>
      <c r="KA18" s="94"/>
      <c r="KB18" s="94"/>
      <c r="KC18" s="94"/>
      <c r="KD18" s="94"/>
      <c r="KE18" s="94"/>
      <c r="KF18" s="94"/>
      <c r="KG18" s="94"/>
      <c r="KH18" s="94"/>
      <c r="KI18" s="94"/>
      <c r="KJ18" s="94"/>
      <c r="KK18" s="94"/>
      <c r="KL18" s="94"/>
      <c r="KM18" s="94"/>
      <c r="KN18" s="94"/>
      <c r="KO18" s="94"/>
      <c r="KP18" s="94"/>
      <c r="KQ18" s="94"/>
      <c r="KR18" s="94"/>
      <c r="KS18" s="94"/>
      <c r="KT18" s="94"/>
      <c r="KU18" s="94"/>
      <c r="KV18" s="94"/>
      <c r="KW18" s="94"/>
      <c r="KX18" s="94"/>
      <c r="KY18" s="94"/>
      <c r="KZ18" s="94"/>
      <c r="LA18" s="94"/>
      <c r="LB18" s="94"/>
      <c r="LC18" s="94"/>
      <c r="LD18" s="94"/>
      <c r="LE18" s="94"/>
      <c r="LF18" s="94"/>
      <c r="LG18" s="94"/>
      <c r="LH18" s="94"/>
      <c r="LI18" s="94"/>
      <c r="LJ18" s="94"/>
      <c r="LK18" s="94"/>
      <c r="LL18" s="94"/>
      <c r="LM18" s="94"/>
      <c r="LN18" s="94"/>
      <c r="LO18" s="94"/>
      <c r="LP18" s="94"/>
      <c r="LQ18" s="94"/>
      <c r="LR18" s="94"/>
      <c r="LS18" s="94"/>
      <c r="LT18" s="94"/>
      <c r="LU18" s="94"/>
      <c r="LV18" s="94"/>
      <c r="LW18" s="94"/>
      <c r="LX18" s="94"/>
      <c r="LY18" s="94"/>
      <c r="LZ18" s="94"/>
      <c r="MA18" s="94"/>
      <c r="MB18" s="94"/>
      <c r="MC18" s="94"/>
      <c r="MD18" s="94"/>
      <c r="ME18" s="94"/>
      <c r="MF18" s="94"/>
      <c r="MG18" s="94"/>
      <c r="MH18" s="94"/>
      <c r="MI18" s="94"/>
      <c r="MJ18" s="94"/>
      <c r="MK18" s="94"/>
      <c r="ML18" s="94"/>
      <c r="MM18" s="94"/>
      <c r="MN18" s="94"/>
      <c r="MO18" s="94"/>
      <c r="MP18" s="94"/>
      <c r="MQ18" s="94"/>
      <c r="MR18" s="94"/>
      <c r="MS18" s="94"/>
      <c r="MT18" s="94"/>
      <c r="MU18" s="94"/>
      <c r="MV18" s="94"/>
      <c r="MW18" s="94"/>
      <c r="MX18" s="94"/>
      <c r="MY18" s="94"/>
      <c r="MZ18" s="94"/>
      <c r="NA18" s="94"/>
      <c r="NB18" s="94"/>
      <c r="NC18" s="94"/>
      <c r="ND18" s="94"/>
      <c r="NE18" s="94"/>
      <c r="NF18" s="94"/>
      <c r="NG18" s="94"/>
      <c r="NH18" s="94"/>
      <c r="NI18" s="94"/>
      <c r="NJ18" s="94"/>
      <c r="NK18" s="94"/>
      <c r="NL18" s="94"/>
      <c r="NM18" s="94"/>
      <c r="NN18" s="94"/>
      <c r="NO18" s="94"/>
      <c r="NP18" s="94"/>
      <c r="NQ18" s="94"/>
      <c r="NR18" s="94"/>
      <c r="NS18" s="94"/>
      <c r="NT18" s="94"/>
    </row>
    <row r="19" spans="1:384" s="95" customFormat="1" ht="18.75" customHeight="1">
      <c r="A19" s="781"/>
      <c r="B19" s="304" t="s">
        <v>33</v>
      </c>
      <c r="C19" s="251"/>
      <c r="D19" s="308"/>
      <c r="E19" s="228">
        <v>20</v>
      </c>
      <c r="F19" s="310"/>
      <c r="G19" s="306" t="s">
        <v>34</v>
      </c>
      <c r="H19" s="237">
        <v>0</v>
      </c>
      <c r="I19" s="237">
        <v>0</v>
      </c>
      <c r="J19" s="237"/>
      <c r="K19" s="235">
        <v>22</v>
      </c>
      <c r="L19" s="232">
        <v>12</v>
      </c>
      <c r="M19" s="232">
        <v>9</v>
      </c>
      <c r="N19" s="1"/>
      <c r="O19" s="1">
        <v>2</v>
      </c>
      <c r="P19" s="1">
        <v>1</v>
      </c>
      <c r="Q19" s="234">
        <v>17</v>
      </c>
      <c r="R19" s="329">
        <f t="shared" si="10"/>
        <v>21</v>
      </c>
      <c r="S19" s="329">
        <f t="shared" si="11"/>
        <v>2</v>
      </c>
      <c r="T19" s="329">
        <f t="shared" si="12"/>
        <v>18</v>
      </c>
      <c r="U19" s="578"/>
      <c r="V19" s="579"/>
      <c r="W19" s="580"/>
      <c r="X19" s="114"/>
      <c r="Y19" s="11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  <c r="IW19" s="94"/>
      <c r="IX19" s="94"/>
      <c r="IY19" s="94"/>
      <c r="IZ19" s="94"/>
      <c r="JA19" s="94"/>
      <c r="JB19" s="94"/>
      <c r="JC19" s="94"/>
      <c r="JD19" s="94"/>
      <c r="JE19" s="94"/>
      <c r="JF19" s="94"/>
      <c r="JG19" s="94"/>
      <c r="JH19" s="94"/>
      <c r="JI19" s="94"/>
      <c r="JJ19" s="94"/>
      <c r="JK19" s="94"/>
      <c r="JL19" s="94"/>
      <c r="JM19" s="94"/>
      <c r="JN19" s="94"/>
      <c r="JO19" s="94"/>
      <c r="JP19" s="94"/>
      <c r="JQ19" s="94"/>
      <c r="JR19" s="94"/>
      <c r="JS19" s="94"/>
      <c r="JT19" s="94"/>
      <c r="JU19" s="94"/>
      <c r="JV19" s="94"/>
      <c r="JW19" s="94"/>
      <c r="JX19" s="94"/>
      <c r="JY19" s="94"/>
      <c r="JZ19" s="94"/>
      <c r="KA19" s="94"/>
      <c r="KB19" s="94"/>
      <c r="KC19" s="94"/>
      <c r="KD19" s="94"/>
      <c r="KE19" s="94"/>
      <c r="KF19" s="94"/>
      <c r="KG19" s="94"/>
      <c r="KH19" s="94"/>
      <c r="KI19" s="94"/>
      <c r="KJ19" s="94"/>
      <c r="KK19" s="94"/>
      <c r="KL19" s="94"/>
      <c r="KM19" s="94"/>
      <c r="KN19" s="94"/>
      <c r="KO19" s="94"/>
      <c r="KP19" s="94"/>
      <c r="KQ19" s="94"/>
      <c r="KR19" s="94"/>
      <c r="KS19" s="94"/>
      <c r="KT19" s="94"/>
      <c r="KU19" s="94"/>
      <c r="KV19" s="94"/>
      <c r="KW19" s="94"/>
      <c r="KX19" s="94"/>
      <c r="KY19" s="94"/>
      <c r="KZ19" s="94"/>
      <c r="LA19" s="94"/>
      <c r="LB19" s="94"/>
      <c r="LC19" s="94"/>
      <c r="LD19" s="94"/>
      <c r="LE19" s="94"/>
      <c r="LF19" s="94"/>
      <c r="LG19" s="94"/>
      <c r="LH19" s="94"/>
      <c r="LI19" s="94"/>
      <c r="LJ19" s="94"/>
      <c r="LK19" s="94"/>
      <c r="LL19" s="94"/>
      <c r="LM19" s="94"/>
      <c r="LN19" s="94"/>
      <c r="LO19" s="94"/>
      <c r="LP19" s="94"/>
      <c r="LQ19" s="94"/>
      <c r="LR19" s="94"/>
      <c r="LS19" s="94"/>
      <c r="LT19" s="94"/>
      <c r="LU19" s="94"/>
      <c r="LV19" s="94"/>
      <c r="LW19" s="94"/>
      <c r="LX19" s="94"/>
      <c r="LY19" s="94"/>
      <c r="LZ19" s="94"/>
      <c r="MA19" s="94"/>
      <c r="MB19" s="94"/>
      <c r="MC19" s="94"/>
      <c r="MD19" s="94"/>
      <c r="ME19" s="94"/>
      <c r="MF19" s="94"/>
      <c r="MG19" s="94"/>
      <c r="MH19" s="94"/>
      <c r="MI19" s="94"/>
      <c r="MJ19" s="94"/>
      <c r="MK19" s="94"/>
      <c r="ML19" s="94"/>
      <c r="MM19" s="94"/>
      <c r="MN19" s="94"/>
      <c r="MO19" s="94"/>
      <c r="MP19" s="94"/>
      <c r="MQ19" s="94"/>
      <c r="MR19" s="94"/>
      <c r="MS19" s="94"/>
      <c r="MT19" s="94"/>
      <c r="MU19" s="94"/>
      <c r="MV19" s="94"/>
      <c r="MW19" s="94"/>
      <c r="MX19" s="94"/>
      <c r="MY19" s="94"/>
      <c r="MZ19" s="94"/>
      <c r="NA19" s="94"/>
      <c r="NB19" s="94"/>
      <c r="NC19" s="94"/>
      <c r="ND19" s="94"/>
      <c r="NE19" s="94"/>
      <c r="NF19" s="94"/>
      <c r="NG19" s="94"/>
      <c r="NH19" s="94"/>
      <c r="NI19" s="94"/>
      <c r="NJ19" s="94"/>
      <c r="NK19" s="94"/>
      <c r="NL19" s="94"/>
      <c r="NM19" s="94"/>
      <c r="NN19" s="94"/>
      <c r="NO19" s="94"/>
      <c r="NP19" s="94"/>
      <c r="NQ19" s="94"/>
      <c r="NR19" s="94"/>
      <c r="NS19" s="94"/>
      <c r="NT19" s="94"/>
    </row>
    <row r="20" spans="1:384" s="95" customFormat="1" ht="21" customHeight="1">
      <c r="A20" s="782" t="s">
        <v>35</v>
      </c>
      <c r="B20" s="783"/>
      <c r="C20" s="251">
        <v>1913</v>
      </c>
      <c r="D20" s="308">
        <v>220</v>
      </c>
      <c r="E20" s="243">
        <v>112</v>
      </c>
      <c r="F20" s="254"/>
      <c r="G20" s="306" t="s">
        <v>142</v>
      </c>
      <c r="H20" s="237">
        <v>0</v>
      </c>
      <c r="I20" s="237">
        <v>6</v>
      </c>
      <c r="J20" s="237">
        <v>1</v>
      </c>
      <c r="K20" s="235">
        <v>22</v>
      </c>
      <c r="L20" s="232">
        <v>13</v>
      </c>
      <c r="M20" s="232">
        <v>9</v>
      </c>
      <c r="N20" s="1">
        <v>2</v>
      </c>
      <c r="O20" s="1">
        <v>2</v>
      </c>
      <c r="P20" s="1">
        <v>1</v>
      </c>
      <c r="Q20" s="234">
        <v>21</v>
      </c>
      <c r="R20" s="329">
        <f t="shared" si="10"/>
        <v>22</v>
      </c>
      <c r="S20" s="329">
        <f t="shared" si="11"/>
        <v>4</v>
      </c>
      <c r="T20" s="329">
        <f t="shared" si="12"/>
        <v>22</v>
      </c>
      <c r="U20" s="578"/>
      <c r="V20" s="579"/>
      <c r="W20" s="580"/>
      <c r="X20" s="114"/>
      <c r="Y20" s="11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  <c r="IW20" s="94"/>
      <c r="IX20" s="94"/>
      <c r="IY20" s="94"/>
      <c r="IZ20" s="94"/>
      <c r="JA20" s="94"/>
      <c r="JB20" s="94"/>
      <c r="JC20" s="94"/>
      <c r="JD20" s="94"/>
      <c r="JE20" s="94"/>
      <c r="JF20" s="94"/>
      <c r="JG20" s="94"/>
      <c r="JH20" s="94"/>
      <c r="JI20" s="94"/>
      <c r="JJ20" s="94"/>
      <c r="JK20" s="94"/>
      <c r="JL20" s="94"/>
      <c r="JM20" s="94"/>
      <c r="JN20" s="94"/>
      <c r="JO20" s="94"/>
      <c r="JP20" s="94"/>
      <c r="JQ20" s="94"/>
      <c r="JR20" s="94"/>
      <c r="JS20" s="94"/>
      <c r="JT20" s="94"/>
      <c r="JU20" s="94"/>
      <c r="JV20" s="94"/>
      <c r="JW20" s="94"/>
      <c r="JX20" s="94"/>
      <c r="JY20" s="94"/>
      <c r="JZ20" s="94"/>
      <c r="KA20" s="94"/>
      <c r="KB20" s="94"/>
      <c r="KC20" s="94"/>
      <c r="KD20" s="94"/>
      <c r="KE20" s="94"/>
      <c r="KF20" s="94"/>
      <c r="KG20" s="94"/>
      <c r="KH20" s="94"/>
      <c r="KI20" s="94"/>
      <c r="KJ20" s="94"/>
      <c r="KK20" s="94"/>
      <c r="KL20" s="94"/>
      <c r="KM20" s="94"/>
      <c r="KN20" s="94"/>
      <c r="KO20" s="94"/>
      <c r="KP20" s="94"/>
      <c r="KQ20" s="94"/>
      <c r="KR20" s="94"/>
      <c r="KS20" s="94"/>
      <c r="KT20" s="94"/>
      <c r="KU20" s="94"/>
      <c r="KV20" s="94"/>
      <c r="KW20" s="94"/>
      <c r="KX20" s="94"/>
      <c r="KY20" s="94"/>
      <c r="KZ20" s="94"/>
      <c r="LA20" s="94"/>
      <c r="LB20" s="94"/>
      <c r="LC20" s="94"/>
      <c r="LD20" s="94"/>
      <c r="LE20" s="94"/>
      <c r="LF20" s="94"/>
      <c r="LG20" s="94"/>
      <c r="LH20" s="94"/>
      <c r="LI20" s="94"/>
      <c r="LJ20" s="94"/>
      <c r="LK20" s="94"/>
      <c r="LL20" s="94"/>
      <c r="LM20" s="94"/>
      <c r="LN20" s="94"/>
      <c r="LO20" s="94"/>
      <c r="LP20" s="94"/>
      <c r="LQ20" s="94"/>
      <c r="LR20" s="94"/>
      <c r="LS20" s="94"/>
      <c r="LT20" s="94"/>
      <c r="LU20" s="94"/>
      <c r="LV20" s="94"/>
      <c r="LW20" s="94"/>
      <c r="LX20" s="94"/>
      <c r="LY20" s="94"/>
      <c r="LZ20" s="94"/>
      <c r="MA20" s="94"/>
      <c r="MB20" s="94"/>
      <c r="MC20" s="94"/>
      <c r="MD20" s="94"/>
      <c r="ME20" s="94"/>
      <c r="MF20" s="94"/>
      <c r="MG20" s="94"/>
      <c r="MH20" s="94"/>
      <c r="MI20" s="94"/>
      <c r="MJ20" s="94"/>
      <c r="MK20" s="94"/>
      <c r="ML20" s="94"/>
      <c r="MM20" s="94"/>
      <c r="MN20" s="94"/>
      <c r="MO20" s="94"/>
      <c r="MP20" s="94"/>
      <c r="MQ20" s="94"/>
      <c r="MR20" s="94"/>
      <c r="MS20" s="94"/>
      <c r="MT20" s="94"/>
      <c r="MU20" s="94"/>
      <c r="MV20" s="94"/>
      <c r="MW20" s="94"/>
      <c r="MX20" s="94"/>
      <c r="MY20" s="94"/>
      <c r="MZ20" s="94"/>
      <c r="NA20" s="94"/>
      <c r="NB20" s="94"/>
      <c r="NC20" s="94"/>
      <c r="ND20" s="94"/>
      <c r="NE20" s="94"/>
      <c r="NF20" s="94"/>
      <c r="NG20" s="94"/>
      <c r="NH20" s="94"/>
      <c r="NI20" s="94"/>
      <c r="NJ20" s="94"/>
      <c r="NK20" s="94"/>
      <c r="NL20" s="94"/>
      <c r="NM20" s="94"/>
      <c r="NN20" s="94"/>
      <c r="NO20" s="94"/>
      <c r="NP20" s="94"/>
      <c r="NQ20" s="94"/>
      <c r="NR20" s="94"/>
      <c r="NS20" s="94"/>
      <c r="NT20" s="94"/>
    </row>
    <row r="21" spans="1:384" s="259" customFormat="1" ht="18.75" customHeight="1">
      <c r="A21" s="734" t="s">
        <v>209</v>
      </c>
      <c r="B21" s="735"/>
      <c r="C21" s="740" t="s">
        <v>36</v>
      </c>
      <c r="D21" s="740"/>
      <c r="E21" s="740"/>
      <c r="F21" s="740"/>
      <c r="G21" s="740"/>
      <c r="H21" s="740"/>
      <c r="I21" s="747" t="s">
        <v>138</v>
      </c>
      <c r="J21" s="748"/>
      <c r="K21" s="749"/>
      <c r="L21" s="789" t="s">
        <v>206</v>
      </c>
      <c r="M21" s="790"/>
      <c r="N21" s="791"/>
      <c r="O21" s="722" t="s">
        <v>37</v>
      </c>
      <c r="P21" s="723"/>
      <c r="Q21" s="724"/>
      <c r="R21" s="725" t="s">
        <v>38</v>
      </c>
      <c r="S21" s="726"/>
      <c r="T21" s="727"/>
      <c r="U21" s="673" t="s">
        <v>221</v>
      </c>
      <c r="V21" s="674"/>
      <c r="W21" s="675"/>
      <c r="X21" s="258"/>
      <c r="Y21" s="258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60"/>
      <c r="DE21" s="260"/>
      <c r="DF21" s="260"/>
      <c r="DG21" s="260"/>
      <c r="DH21" s="260"/>
      <c r="DI21" s="260"/>
      <c r="DJ21" s="260"/>
      <c r="DK21" s="260"/>
      <c r="DL21" s="260"/>
      <c r="DM21" s="260"/>
      <c r="DN21" s="260"/>
      <c r="DO21" s="260"/>
      <c r="DP21" s="260"/>
      <c r="DQ21" s="260"/>
      <c r="DR21" s="260"/>
      <c r="DS21" s="260"/>
      <c r="DT21" s="260"/>
      <c r="DU21" s="260"/>
      <c r="DV21" s="260"/>
      <c r="DW21" s="260"/>
      <c r="DX21" s="260"/>
      <c r="DY21" s="260"/>
      <c r="DZ21" s="260"/>
      <c r="EA21" s="260"/>
      <c r="EB21" s="260"/>
      <c r="EC21" s="260"/>
      <c r="ED21" s="260"/>
      <c r="EE21" s="260"/>
      <c r="EF21" s="260"/>
      <c r="EG21" s="260"/>
      <c r="EH21" s="260"/>
      <c r="EI21" s="260"/>
      <c r="EJ21" s="260"/>
      <c r="EK21" s="260"/>
      <c r="EL21" s="260"/>
      <c r="EM21" s="260"/>
      <c r="EN21" s="260"/>
      <c r="EO21" s="260"/>
      <c r="EP21" s="260"/>
      <c r="EQ21" s="260"/>
      <c r="ER21" s="260"/>
      <c r="ES21" s="260"/>
      <c r="ET21" s="260"/>
      <c r="EU21" s="260"/>
      <c r="EV21" s="260"/>
      <c r="EW21" s="260"/>
      <c r="EX21" s="260"/>
      <c r="EY21" s="260"/>
      <c r="EZ21" s="260"/>
      <c r="FA21" s="260"/>
      <c r="FB21" s="260"/>
      <c r="FC21" s="260"/>
      <c r="FD21" s="260"/>
      <c r="FE21" s="260"/>
      <c r="FF21" s="260"/>
      <c r="FG21" s="260"/>
      <c r="FH21" s="260"/>
      <c r="FI21" s="260"/>
      <c r="FJ21" s="260"/>
      <c r="FK21" s="260"/>
      <c r="FL21" s="260"/>
      <c r="FM21" s="260"/>
      <c r="FN21" s="260"/>
      <c r="FO21" s="260"/>
      <c r="FP21" s="260"/>
      <c r="FQ21" s="260"/>
      <c r="FR21" s="260"/>
      <c r="FS21" s="260"/>
      <c r="FT21" s="260"/>
      <c r="FU21" s="260"/>
      <c r="FV21" s="260"/>
      <c r="FW21" s="260"/>
      <c r="FX21" s="260"/>
      <c r="FY21" s="260"/>
      <c r="FZ21" s="260"/>
      <c r="GA21" s="260"/>
      <c r="GB21" s="260"/>
      <c r="GC21" s="260"/>
      <c r="GD21" s="260"/>
      <c r="GE21" s="260"/>
      <c r="GF21" s="260"/>
      <c r="GG21" s="260"/>
      <c r="GH21" s="260"/>
      <c r="GI21" s="260"/>
      <c r="GJ21" s="260"/>
      <c r="GK21" s="260"/>
      <c r="GL21" s="260"/>
      <c r="GM21" s="260"/>
      <c r="GN21" s="260"/>
      <c r="GO21" s="260"/>
      <c r="GP21" s="260"/>
      <c r="GQ21" s="260"/>
      <c r="GR21" s="260"/>
      <c r="GS21" s="260"/>
      <c r="GT21" s="260"/>
      <c r="GU21" s="260"/>
      <c r="GV21" s="260"/>
      <c r="GW21" s="260"/>
      <c r="GX21" s="260"/>
      <c r="GY21" s="260"/>
      <c r="GZ21" s="260"/>
      <c r="HA21" s="260"/>
      <c r="HB21" s="260"/>
      <c r="HC21" s="260"/>
      <c r="HD21" s="260"/>
      <c r="HE21" s="260"/>
      <c r="HF21" s="260"/>
      <c r="HG21" s="260"/>
      <c r="HH21" s="260"/>
      <c r="HI21" s="260"/>
      <c r="HJ21" s="260"/>
      <c r="HK21" s="260"/>
      <c r="HL21" s="260"/>
      <c r="HM21" s="260"/>
      <c r="HN21" s="260"/>
      <c r="HO21" s="260"/>
      <c r="HP21" s="260"/>
      <c r="HQ21" s="260"/>
      <c r="HR21" s="260"/>
      <c r="HS21" s="260"/>
      <c r="HT21" s="260"/>
      <c r="HU21" s="260"/>
      <c r="HV21" s="260"/>
      <c r="HW21" s="260"/>
      <c r="HX21" s="260"/>
      <c r="HY21" s="260"/>
      <c r="HZ21" s="260"/>
      <c r="IA21" s="260"/>
      <c r="IB21" s="260"/>
      <c r="IC21" s="260"/>
      <c r="ID21" s="260"/>
      <c r="IE21" s="260"/>
      <c r="IF21" s="260"/>
      <c r="IG21" s="260"/>
      <c r="IH21" s="260"/>
      <c r="II21" s="260"/>
      <c r="IJ21" s="260"/>
      <c r="IK21" s="260"/>
      <c r="IL21" s="260"/>
      <c r="IM21" s="260"/>
      <c r="IN21" s="260"/>
      <c r="IO21" s="260"/>
      <c r="IP21" s="260"/>
      <c r="IQ21" s="260"/>
      <c r="IR21" s="260"/>
      <c r="IS21" s="260"/>
      <c r="IT21" s="260"/>
      <c r="IU21" s="260"/>
      <c r="IV21" s="260"/>
      <c r="IW21" s="260"/>
      <c r="IX21" s="260"/>
      <c r="IY21" s="260"/>
      <c r="IZ21" s="260"/>
      <c r="JA21" s="260"/>
      <c r="JB21" s="260"/>
      <c r="JC21" s="260"/>
      <c r="JD21" s="260"/>
      <c r="JE21" s="260"/>
      <c r="JF21" s="260"/>
      <c r="JG21" s="260"/>
      <c r="JH21" s="260"/>
      <c r="JI21" s="260"/>
      <c r="JJ21" s="260"/>
      <c r="JK21" s="260"/>
      <c r="JL21" s="260"/>
      <c r="JM21" s="260"/>
      <c r="JN21" s="260"/>
      <c r="JO21" s="260"/>
      <c r="JP21" s="260"/>
      <c r="JQ21" s="260"/>
      <c r="JR21" s="260"/>
      <c r="JS21" s="260"/>
      <c r="JT21" s="260"/>
      <c r="JU21" s="260"/>
      <c r="JV21" s="260"/>
      <c r="JW21" s="260"/>
      <c r="JX21" s="260"/>
      <c r="JY21" s="260"/>
      <c r="JZ21" s="260"/>
      <c r="KA21" s="260"/>
      <c r="KB21" s="260"/>
      <c r="KC21" s="260"/>
      <c r="KD21" s="260"/>
      <c r="KE21" s="260"/>
      <c r="KF21" s="260"/>
      <c r="KG21" s="260"/>
      <c r="KH21" s="260"/>
      <c r="KI21" s="260"/>
      <c r="KJ21" s="260"/>
      <c r="KK21" s="260"/>
      <c r="KL21" s="260"/>
      <c r="KM21" s="260"/>
      <c r="KN21" s="260"/>
      <c r="KO21" s="260"/>
      <c r="KP21" s="260"/>
      <c r="KQ21" s="260"/>
      <c r="KR21" s="260"/>
      <c r="KS21" s="260"/>
      <c r="KT21" s="260"/>
      <c r="KU21" s="260"/>
      <c r="KV21" s="260"/>
      <c r="KW21" s="260"/>
      <c r="KX21" s="260"/>
      <c r="KY21" s="260"/>
      <c r="KZ21" s="260"/>
      <c r="LA21" s="260"/>
      <c r="LB21" s="260"/>
      <c r="LC21" s="260"/>
      <c r="LD21" s="260"/>
      <c r="LE21" s="260"/>
      <c r="LF21" s="260"/>
      <c r="LG21" s="260"/>
      <c r="LH21" s="260"/>
      <c r="LI21" s="260"/>
      <c r="LJ21" s="260"/>
      <c r="LK21" s="260"/>
      <c r="LL21" s="260"/>
      <c r="LM21" s="260"/>
      <c r="LN21" s="260"/>
      <c r="LO21" s="260"/>
      <c r="LP21" s="260"/>
      <c r="LQ21" s="260"/>
      <c r="LR21" s="260"/>
      <c r="LS21" s="260"/>
      <c r="LT21" s="260"/>
      <c r="LU21" s="260"/>
      <c r="LV21" s="260"/>
      <c r="LW21" s="260"/>
      <c r="LX21" s="260"/>
      <c r="LY21" s="260"/>
      <c r="LZ21" s="260"/>
      <c r="MA21" s="260"/>
      <c r="MB21" s="260"/>
      <c r="MC21" s="260"/>
      <c r="MD21" s="260"/>
      <c r="ME21" s="260"/>
      <c r="MF21" s="260"/>
      <c r="MG21" s="260"/>
      <c r="MH21" s="260"/>
      <c r="MI21" s="260"/>
      <c r="MJ21" s="260"/>
      <c r="MK21" s="260"/>
      <c r="ML21" s="260"/>
      <c r="MM21" s="260"/>
      <c r="MN21" s="260"/>
      <c r="MO21" s="260"/>
      <c r="MP21" s="260"/>
      <c r="MQ21" s="260"/>
      <c r="MR21" s="260"/>
      <c r="MS21" s="260"/>
      <c r="MT21" s="260"/>
      <c r="MU21" s="260"/>
      <c r="MV21" s="260"/>
      <c r="MW21" s="260"/>
      <c r="MX21" s="260"/>
      <c r="MY21" s="260"/>
      <c r="MZ21" s="260"/>
      <c r="NA21" s="260"/>
      <c r="NB21" s="260"/>
      <c r="NC21" s="260"/>
      <c r="ND21" s="260"/>
      <c r="NE21" s="260"/>
      <c r="NF21" s="260"/>
      <c r="NG21" s="260"/>
      <c r="NH21" s="260"/>
      <c r="NI21" s="260"/>
      <c r="NJ21" s="260"/>
      <c r="NK21" s="260"/>
      <c r="NL21" s="260"/>
      <c r="NM21" s="260"/>
      <c r="NN21" s="260"/>
      <c r="NO21" s="260"/>
      <c r="NP21" s="260"/>
      <c r="NQ21" s="260"/>
      <c r="NR21" s="260"/>
      <c r="NS21" s="260"/>
      <c r="NT21" s="260"/>
    </row>
    <row r="22" spans="1:384" s="259" customFormat="1" ht="36.75" customHeight="1">
      <c r="A22" s="736"/>
      <c r="B22" s="737"/>
      <c r="C22" s="740" t="s">
        <v>19</v>
      </c>
      <c r="D22" s="740"/>
      <c r="E22" s="740"/>
      <c r="F22" s="740" t="s">
        <v>20</v>
      </c>
      <c r="G22" s="740"/>
      <c r="H22" s="740"/>
      <c r="I22" s="747" t="s">
        <v>184</v>
      </c>
      <c r="J22" s="748"/>
      <c r="K22" s="749"/>
      <c r="L22" s="798" t="s">
        <v>184</v>
      </c>
      <c r="M22" s="799"/>
      <c r="N22" s="800"/>
      <c r="O22" s="722" t="s">
        <v>184</v>
      </c>
      <c r="P22" s="723"/>
      <c r="Q22" s="724"/>
      <c r="R22" s="725" t="s">
        <v>184</v>
      </c>
      <c r="S22" s="726"/>
      <c r="T22" s="727"/>
      <c r="U22" s="676"/>
      <c r="V22" s="677"/>
      <c r="W22" s="678"/>
      <c r="X22" s="258"/>
      <c r="Y22" s="258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0"/>
      <c r="DJ22" s="260"/>
      <c r="DK22" s="260"/>
      <c r="DL22" s="260"/>
      <c r="DM22" s="260"/>
      <c r="DN22" s="260"/>
      <c r="DO22" s="260"/>
      <c r="DP22" s="260"/>
      <c r="DQ22" s="260"/>
      <c r="DR22" s="260"/>
      <c r="DS22" s="260"/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0"/>
      <c r="EE22" s="260"/>
      <c r="EF22" s="260"/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0"/>
      <c r="ES22" s="260"/>
      <c r="ET22" s="260"/>
      <c r="EU22" s="260"/>
      <c r="EV22" s="260"/>
      <c r="EW22" s="260"/>
      <c r="EX22" s="260"/>
      <c r="EY22" s="260"/>
      <c r="EZ22" s="260"/>
      <c r="FA22" s="260"/>
      <c r="FB22" s="260"/>
      <c r="FC22" s="260"/>
      <c r="FD22" s="260"/>
      <c r="FE22" s="260"/>
      <c r="FF22" s="260"/>
      <c r="FG22" s="260"/>
      <c r="FH22" s="260"/>
      <c r="FI22" s="260"/>
      <c r="FJ22" s="260"/>
      <c r="FK22" s="260"/>
      <c r="FL22" s="260"/>
      <c r="FM22" s="260"/>
      <c r="FN22" s="260"/>
      <c r="FO22" s="260"/>
      <c r="FP22" s="260"/>
      <c r="FQ22" s="260"/>
      <c r="FR22" s="260"/>
      <c r="FS22" s="260"/>
      <c r="FT22" s="260"/>
      <c r="FU22" s="260"/>
      <c r="FV22" s="260"/>
      <c r="FW22" s="260"/>
      <c r="FX22" s="260"/>
      <c r="FY22" s="260"/>
      <c r="FZ22" s="260"/>
      <c r="GA22" s="260"/>
      <c r="GB22" s="260"/>
      <c r="GC22" s="260"/>
      <c r="GD22" s="260"/>
      <c r="GE22" s="260"/>
      <c r="GF22" s="260"/>
      <c r="GG22" s="260"/>
      <c r="GH22" s="260"/>
      <c r="GI22" s="260"/>
      <c r="GJ22" s="260"/>
      <c r="GK22" s="260"/>
      <c r="GL22" s="260"/>
      <c r="GM22" s="260"/>
      <c r="GN22" s="260"/>
      <c r="GO22" s="260"/>
      <c r="GP22" s="260"/>
      <c r="GQ22" s="260"/>
      <c r="GR22" s="260"/>
      <c r="GS22" s="260"/>
      <c r="GT22" s="260"/>
      <c r="GU22" s="260"/>
      <c r="GV22" s="260"/>
      <c r="GW22" s="260"/>
      <c r="GX22" s="260"/>
      <c r="GY22" s="260"/>
      <c r="GZ22" s="260"/>
      <c r="HA22" s="260"/>
      <c r="HB22" s="260"/>
      <c r="HC22" s="260"/>
      <c r="HD22" s="260"/>
      <c r="HE22" s="260"/>
      <c r="HF22" s="260"/>
      <c r="HG22" s="260"/>
      <c r="HH22" s="260"/>
      <c r="HI22" s="260"/>
      <c r="HJ22" s="260"/>
      <c r="HK22" s="260"/>
      <c r="HL22" s="260"/>
      <c r="HM22" s="260"/>
      <c r="HN22" s="260"/>
      <c r="HO22" s="260"/>
      <c r="HP22" s="260"/>
      <c r="HQ22" s="260"/>
      <c r="HR22" s="260"/>
      <c r="HS22" s="260"/>
      <c r="HT22" s="260"/>
      <c r="HU22" s="260"/>
      <c r="HV22" s="260"/>
      <c r="HW22" s="260"/>
      <c r="HX22" s="260"/>
      <c r="HY22" s="260"/>
      <c r="HZ22" s="260"/>
      <c r="IA22" s="260"/>
      <c r="IB22" s="260"/>
      <c r="IC22" s="260"/>
      <c r="ID22" s="260"/>
      <c r="IE22" s="260"/>
      <c r="IF22" s="260"/>
      <c r="IG22" s="260"/>
      <c r="IH22" s="260"/>
      <c r="II22" s="260"/>
      <c r="IJ22" s="260"/>
      <c r="IK22" s="260"/>
      <c r="IL22" s="260"/>
      <c r="IM22" s="260"/>
      <c r="IN22" s="260"/>
      <c r="IO22" s="260"/>
      <c r="IP22" s="260"/>
      <c r="IQ22" s="260"/>
      <c r="IR22" s="260"/>
      <c r="IS22" s="260"/>
      <c r="IT22" s="260"/>
      <c r="IU22" s="260"/>
      <c r="IV22" s="260"/>
      <c r="IW22" s="260"/>
      <c r="IX22" s="260"/>
      <c r="IY22" s="260"/>
      <c r="IZ22" s="260"/>
      <c r="JA22" s="260"/>
      <c r="JB22" s="260"/>
      <c r="JC22" s="260"/>
      <c r="JD22" s="260"/>
      <c r="JE22" s="260"/>
      <c r="JF22" s="260"/>
      <c r="JG22" s="260"/>
      <c r="JH22" s="260"/>
      <c r="JI22" s="260"/>
      <c r="JJ22" s="260"/>
      <c r="JK22" s="260"/>
      <c r="JL22" s="260"/>
      <c r="JM22" s="260"/>
      <c r="JN22" s="260"/>
      <c r="JO22" s="260"/>
      <c r="JP22" s="260"/>
      <c r="JQ22" s="260"/>
      <c r="JR22" s="260"/>
      <c r="JS22" s="260"/>
      <c r="JT22" s="260"/>
      <c r="JU22" s="260"/>
      <c r="JV22" s="260"/>
      <c r="JW22" s="260"/>
      <c r="JX22" s="260"/>
      <c r="JY22" s="260"/>
      <c r="JZ22" s="260"/>
      <c r="KA22" s="260"/>
      <c r="KB22" s="260"/>
      <c r="KC22" s="260"/>
      <c r="KD22" s="260"/>
      <c r="KE22" s="260"/>
      <c r="KF22" s="260"/>
      <c r="KG22" s="260"/>
      <c r="KH22" s="260"/>
      <c r="KI22" s="260"/>
      <c r="KJ22" s="260"/>
      <c r="KK22" s="260"/>
      <c r="KL22" s="260"/>
      <c r="KM22" s="260"/>
      <c r="KN22" s="260"/>
      <c r="KO22" s="260"/>
      <c r="KP22" s="260"/>
      <c r="KQ22" s="260"/>
      <c r="KR22" s="260"/>
      <c r="KS22" s="260"/>
      <c r="KT22" s="260"/>
      <c r="KU22" s="260"/>
      <c r="KV22" s="260"/>
      <c r="KW22" s="260"/>
      <c r="KX22" s="260"/>
      <c r="KY22" s="260"/>
      <c r="KZ22" s="260"/>
      <c r="LA22" s="260"/>
      <c r="LB22" s="260"/>
      <c r="LC22" s="260"/>
      <c r="LD22" s="260"/>
      <c r="LE22" s="260"/>
      <c r="LF22" s="260"/>
      <c r="LG22" s="260"/>
      <c r="LH22" s="260"/>
      <c r="LI22" s="260"/>
      <c r="LJ22" s="260"/>
      <c r="LK22" s="260"/>
      <c r="LL22" s="260"/>
      <c r="LM22" s="260"/>
      <c r="LN22" s="260"/>
      <c r="LO22" s="260"/>
      <c r="LP22" s="260"/>
      <c r="LQ22" s="260"/>
      <c r="LR22" s="260"/>
      <c r="LS22" s="260"/>
      <c r="LT22" s="260"/>
      <c r="LU22" s="260"/>
      <c r="LV22" s="260"/>
      <c r="LW22" s="260"/>
      <c r="LX22" s="260"/>
      <c r="LY22" s="260"/>
      <c r="LZ22" s="260"/>
      <c r="MA22" s="260"/>
      <c r="MB22" s="260"/>
      <c r="MC22" s="260"/>
      <c r="MD22" s="260"/>
      <c r="ME22" s="260"/>
      <c r="MF22" s="260"/>
      <c r="MG22" s="260"/>
      <c r="MH22" s="260"/>
      <c r="MI22" s="260"/>
      <c r="MJ22" s="260"/>
      <c r="MK22" s="260"/>
      <c r="ML22" s="260"/>
      <c r="MM22" s="260"/>
      <c r="MN22" s="260"/>
      <c r="MO22" s="260"/>
      <c r="MP22" s="260"/>
      <c r="MQ22" s="260"/>
      <c r="MR22" s="260"/>
      <c r="MS22" s="260"/>
      <c r="MT22" s="260"/>
      <c r="MU22" s="260"/>
      <c r="MV22" s="260"/>
      <c r="MW22" s="260"/>
      <c r="MX22" s="260"/>
      <c r="MY22" s="260"/>
      <c r="MZ22" s="260"/>
      <c r="NA22" s="260"/>
      <c r="NB22" s="260"/>
      <c r="NC22" s="260"/>
      <c r="ND22" s="260"/>
      <c r="NE22" s="260"/>
      <c r="NF22" s="260"/>
      <c r="NG22" s="260"/>
      <c r="NH22" s="260"/>
      <c r="NI22" s="260"/>
      <c r="NJ22" s="260"/>
      <c r="NK22" s="260"/>
      <c r="NL22" s="260"/>
      <c r="NM22" s="260"/>
      <c r="NN22" s="260"/>
      <c r="NO22" s="260"/>
      <c r="NP22" s="260"/>
      <c r="NQ22" s="260"/>
      <c r="NR22" s="260"/>
      <c r="NS22" s="260"/>
      <c r="NT22" s="260"/>
    </row>
    <row r="23" spans="1:384" s="259" customFormat="1" ht="16.5" customHeight="1">
      <c r="A23" s="736"/>
      <c r="B23" s="737"/>
      <c r="C23" s="43" t="s">
        <v>39</v>
      </c>
      <c r="D23" s="43" t="s">
        <v>23</v>
      </c>
      <c r="E23" s="43" t="s">
        <v>24</v>
      </c>
      <c r="F23" s="43" t="s">
        <v>39</v>
      </c>
      <c r="G23" s="43" t="s">
        <v>23</v>
      </c>
      <c r="H23" s="43" t="s">
        <v>24</v>
      </c>
      <c r="I23" s="261" t="s">
        <v>39</v>
      </c>
      <c r="J23" s="261" t="s">
        <v>23</v>
      </c>
      <c r="K23" s="261" t="s">
        <v>24</v>
      </c>
      <c r="L23" s="262" t="s">
        <v>39</v>
      </c>
      <c r="M23" s="262" t="s">
        <v>23</v>
      </c>
      <c r="N23" s="262" t="s">
        <v>24</v>
      </c>
      <c r="O23" s="8" t="s">
        <v>39</v>
      </c>
      <c r="P23" s="8" t="s">
        <v>23</v>
      </c>
      <c r="Q23" s="8" t="s">
        <v>24</v>
      </c>
      <c r="R23" s="263" t="s">
        <v>39</v>
      </c>
      <c r="S23" s="263" t="s">
        <v>23</v>
      </c>
      <c r="T23" s="263" t="s">
        <v>24</v>
      </c>
      <c r="U23" s="679"/>
      <c r="V23" s="680"/>
      <c r="W23" s="681"/>
      <c r="X23" s="258"/>
      <c r="Y23" s="258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0"/>
      <c r="DN23" s="260"/>
      <c r="DO23" s="260"/>
      <c r="DP23" s="260"/>
      <c r="DQ23" s="260"/>
      <c r="DR23" s="260"/>
      <c r="DS23" s="260"/>
      <c r="DT23" s="260"/>
      <c r="DU23" s="260"/>
      <c r="DV23" s="260"/>
      <c r="DW23" s="260"/>
      <c r="DX23" s="260"/>
      <c r="DY23" s="260"/>
      <c r="DZ23" s="260"/>
      <c r="EA23" s="260"/>
      <c r="EB23" s="260"/>
      <c r="EC23" s="260"/>
      <c r="ED23" s="260"/>
      <c r="EE23" s="260"/>
      <c r="EF23" s="260"/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0"/>
      <c r="ES23" s="260"/>
      <c r="ET23" s="260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0"/>
      <c r="FF23" s="260"/>
      <c r="FG23" s="260"/>
      <c r="FH23" s="260"/>
      <c r="FI23" s="260"/>
      <c r="FJ23" s="260"/>
      <c r="FK23" s="260"/>
      <c r="FL23" s="260"/>
      <c r="FM23" s="260"/>
      <c r="FN23" s="260"/>
      <c r="FO23" s="260"/>
      <c r="FP23" s="260"/>
      <c r="FQ23" s="260"/>
      <c r="FR23" s="260"/>
      <c r="FS23" s="260"/>
      <c r="FT23" s="260"/>
      <c r="FU23" s="260"/>
      <c r="FV23" s="260"/>
      <c r="FW23" s="260"/>
      <c r="FX23" s="260"/>
      <c r="FY23" s="260"/>
      <c r="FZ23" s="260"/>
      <c r="GA23" s="260"/>
      <c r="GB23" s="260"/>
      <c r="GC23" s="260"/>
      <c r="GD23" s="260"/>
      <c r="GE23" s="260"/>
      <c r="GF23" s="260"/>
      <c r="GG23" s="260"/>
      <c r="GH23" s="260"/>
      <c r="GI23" s="260"/>
      <c r="GJ23" s="260"/>
      <c r="GK23" s="260"/>
      <c r="GL23" s="260"/>
      <c r="GM23" s="260"/>
      <c r="GN23" s="260"/>
      <c r="GO23" s="260"/>
      <c r="GP23" s="260"/>
      <c r="GQ23" s="260"/>
      <c r="GR23" s="260"/>
      <c r="GS23" s="260"/>
      <c r="GT23" s="260"/>
      <c r="GU23" s="260"/>
      <c r="GV23" s="260"/>
      <c r="GW23" s="260"/>
      <c r="GX23" s="260"/>
      <c r="GY23" s="260"/>
      <c r="GZ23" s="260"/>
      <c r="HA23" s="260"/>
      <c r="HB23" s="260"/>
      <c r="HC23" s="260"/>
      <c r="HD23" s="260"/>
      <c r="HE23" s="260"/>
      <c r="HF23" s="260"/>
      <c r="HG23" s="260"/>
      <c r="HH23" s="260"/>
      <c r="HI23" s="260"/>
      <c r="HJ23" s="260"/>
      <c r="HK23" s="260"/>
      <c r="HL23" s="260"/>
      <c r="HM23" s="260"/>
      <c r="HN23" s="260"/>
      <c r="HO23" s="260"/>
      <c r="HP23" s="260"/>
      <c r="HQ23" s="260"/>
      <c r="HR23" s="260"/>
      <c r="HS23" s="260"/>
      <c r="HT23" s="260"/>
      <c r="HU23" s="260"/>
      <c r="HV23" s="260"/>
      <c r="HW23" s="260"/>
      <c r="HX23" s="260"/>
      <c r="HY23" s="260"/>
      <c r="HZ23" s="260"/>
      <c r="IA23" s="260"/>
      <c r="IB23" s="260"/>
      <c r="IC23" s="260"/>
      <c r="ID23" s="260"/>
      <c r="IE23" s="260"/>
      <c r="IF23" s="260"/>
      <c r="IG23" s="260"/>
      <c r="IH23" s="260"/>
      <c r="II23" s="260"/>
      <c r="IJ23" s="260"/>
      <c r="IK23" s="260"/>
      <c r="IL23" s="260"/>
      <c r="IM23" s="260"/>
      <c r="IN23" s="260"/>
      <c r="IO23" s="260"/>
      <c r="IP23" s="260"/>
      <c r="IQ23" s="260"/>
      <c r="IR23" s="260"/>
      <c r="IS23" s="260"/>
      <c r="IT23" s="260"/>
      <c r="IU23" s="260"/>
      <c r="IV23" s="260"/>
      <c r="IW23" s="260"/>
      <c r="IX23" s="260"/>
      <c r="IY23" s="260"/>
      <c r="IZ23" s="260"/>
      <c r="JA23" s="260"/>
      <c r="JB23" s="260"/>
      <c r="JC23" s="260"/>
      <c r="JD23" s="260"/>
      <c r="JE23" s="260"/>
      <c r="JF23" s="260"/>
      <c r="JG23" s="260"/>
      <c r="JH23" s="260"/>
      <c r="JI23" s="260"/>
      <c r="JJ23" s="260"/>
      <c r="JK23" s="260"/>
      <c r="JL23" s="260"/>
      <c r="JM23" s="260"/>
      <c r="JN23" s="260"/>
      <c r="JO23" s="260"/>
      <c r="JP23" s="260"/>
      <c r="JQ23" s="260"/>
      <c r="JR23" s="260"/>
      <c r="JS23" s="260"/>
      <c r="JT23" s="260"/>
      <c r="JU23" s="260"/>
      <c r="JV23" s="260"/>
      <c r="JW23" s="260"/>
      <c r="JX23" s="260"/>
      <c r="JY23" s="260"/>
      <c r="JZ23" s="260"/>
      <c r="KA23" s="260"/>
      <c r="KB23" s="260"/>
      <c r="KC23" s="260"/>
      <c r="KD23" s="260"/>
      <c r="KE23" s="260"/>
      <c r="KF23" s="260"/>
      <c r="KG23" s="260"/>
      <c r="KH23" s="260"/>
      <c r="KI23" s="260"/>
      <c r="KJ23" s="260"/>
      <c r="KK23" s="260"/>
      <c r="KL23" s="260"/>
      <c r="KM23" s="260"/>
      <c r="KN23" s="260"/>
      <c r="KO23" s="260"/>
      <c r="KP23" s="260"/>
      <c r="KQ23" s="260"/>
      <c r="KR23" s="260"/>
      <c r="KS23" s="260"/>
      <c r="KT23" s="260"/>
      <c r="KU23" s="260"/>
      <c r="KV23" s="260"/>
      <c r="KW23" s="260"/>
      <c r="KX23" s="260"/>
      <c r="KY23" s="260"/>
      <c r="KZ23" s="260"/>
      <c r="LA23" s="260"/>
      <c r="LB23" s="260"/>
      <c r="LC23" s="260"/>
      <c r="LD23" s="260"/>
      <c r="LE23" s="260"/>
      <c r="LF23" s="260"/>
      <c r="LG23" s="260"/>
      <c r="LH23" s="260"/>
      <c r="LI23" s="260"/>
      <c r="LJ23" s="260"/>
      <c r="LK23" s="260"/>
      <c r="LL23" s="260"/>
      <c r="LM23" s="260"/>
      <c r="LN23" s="260"/>
      <c r="LO23" s="260"/>
      <c r="LP23" s="260"/>
      <c r="LQ23" s="260"/>
      <c r="LR23" s="260"/>
      <c r="LS23" s="260"/>
      <c r="LT23" s="260"/>
      <c r="LU23" s="260"/>
      <c r="LV23" s="260"/>
      <c r="LW23" s="260"/>
      <c r="LX23" s="260"/>
      <c r="LY23" s="260"/>
      <c r="LZ23" s="260"/>
      <c r="MA23" s="260"/>
      <c r="MB23" s="260"/>
      <c r="MC23" s="260"/>
      <c r="MD23" s="260"/>
      <c r="ME23" s="260"/>
      <c r="MF23" s="260"/>
      <c r="MG23" s="260"/>
      <c r="MH23" s="260"/>
      <c r="MI23" s="260"/>
      <c r="MJ23" s="260"/>
      <c r="MK23" s="260"/>
      <c r="ML23" s="260"/>
      <c r="MM23" s="260"/>
      <c r="MN23" s="260"/>
      <c r="MO23" s="260"/>
      <c r="MP23" s="260"/>
      <c r="MQ23" s="260"/>
      <c r="MR23" s="260"/>
      <c r="MS23" s="260"/>
      <c r="MT23" s="260"/>
      <c r="MU23" s="260"/>
      <c r="MV23" s="260"/>
      <c r="MW23" s="260"/>
      <c r="MX23" s="260"/>
      <c r="MY23" s="260"/>
      <c r="MZ23" s="260"/>
      <c r="NA23" s="260"/>
      <c r="NB23" s="260"/>
      <c r="NC23" s="260"/>
      <c r="ND23" s="260"/>
      <c r="NE23" s="260"/>
      <c r="NF23" s="260"/>
      <c r="NG23" s="260"/>
      <c r="NH23" s="260"/>
      <c r="NI23" s="260"/>
      <c r="NJ23" s="260"/>
      <c r="NK23" s="260"/>
      <c r="NL23" s="260"/>
      <c r="NM23" s="260"/>
      <c r="NN23" s="260"/>
      <c r="NO23" s="260"/>
      <c r="NP23" s="260"/>
      <c r="NQ23" s="260"/>
      <c r="NR23" s="260"/>
      <c r="NS23" s="260"/>
      <c r="NT23" s="260"/>
    </row>
    <row r="24" spans="1:384" s="265" customFormat="1" ht="24" customHeight="1">
      <c r="A24" s="738"/>
      <c r="B24" s="739"/>
      <c r="C24" s="43">
        <f>'Form_I DP'!F12</f>
        <v>305</v>
      </c>
      <c r="D24" s="43">
        <f>'Form_I DP'!G12</f>
        <v>318</v>
      </c>
      <c r="E24" s="43">
        <f>SUM(C24:D24)</f>
        <v>623</v>
      </c>
      <c r="F24" s="43">
        <f>'Form_II ASHAs,HBNC'!E15</f>
        <v>0</v>
      </c>
      <c r="G24" s="43">
        <f>'Form_II ASHAs,HBNC'!F15</f>
        <v>0</v>
      </c>
      <c r="H24" s="43">
        <f>SUM(F24:G24)</f>
        <v>0</v>
      </c>
      <c r="I24" s="261">
        <f>'Form_III MHT'!C23</f>
        <v>2330</v>
      </c>
      <c r="J24" s="261">
        <f>'Form_III MHT'!D23</f>
        <v>2311</v>
      </c>
      <c r="K24" s="261">
        <f>SUM(I24:J24)</f>
        <v>4641</v>
      </c>
      <c r="L24" s="262">
        <f>'Form_III MHT'!F23</f>
        <v>2224</v>
      </c>
      <c r="M24" s="262">
        <f>'Form_III MHT'!G23</f>
        <v>2160</v>
      </c>
      <c r="N24" s="262">
        <f>SUM(L24:M24)</f>
        <v>4384</v>
      </c>
      <c r="O24" s="8">
        <f>'Form_III MHT'!I23</f>
        <v>3017</v>
      </c>
      <c r="P24" s="8">
        <f>'Form_III MHT'!J23</f>
        <v>3164</v>
      </c>
      <c r="Q24" s="8">
        <f>SUM(O24:P24)</f>
        <v>6181</v>
      </c>
      <c r="R24" s="264">
        <f>SUM(C24,F24,I24,L24,O24)</f>
        <v>7876</v>
      </c>
      <c r="S24" s="264">
        <f>SUM(D24,G24,J24,M24,P24)</f>
        <v>7953</v>
      </c>
      <c r="T24" s="264">
        <f>SUM(R24:S24)</f>
        <v>15829</v>
      </c>
      <c r="U24" s="682"/>
      <c r="V24" s="683"/>
      <c r="W24" s="684"/>
      <c r="X24" s="258"/>
      <c r="Y24" s="258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66"/>
      <c r="EF24" s="266"/>
      <c r="EG24" s="266"/>
      <c r="EH24" s="266"/>
      <c r="EI24" s="266"/>
      <c r="EJ24" s="266"/>
      <c r="EK24" s="266"/>
      <c r="EL24" s="266"/>
      <c r="EM24" s="266"/>
      <c r="EN24" s="266"/>
      <c r="EO24" s="266"/>
      <c r="EP24" s="266"/>
      <c r="EQ24" s="266"/>
      <c r="ER24" s="266"/>
      <c r="ES24" s="266"/>
      <c r="ET24" s="266"/>
      <c r="EU24" s="266"/>
      <c r="EV24" s="266"/>
      <c r="EW24" s="266"/>
      <c r="EX24" s="266"/>
      <c r="EY24" s="266"/>
      <c r="EZ24" s="266"/>
      <c r="FA24" s="266"/>
      <c r="FB24" s="266"/>
      <c r="FC24" s="266"/>
      <c r="FD24" s="266"/>
      <c r="FE24" s="266"/>
      <c r="FF24" s="266"/>
      <c r="FG24" s="266"/>
      <c r="FH24" s="266"/>
      <c r="FI24" s="266"/>
      <c r="FJ24" s="266"/>
      <c r="FK24" s="266"/>
      <c r="FL24" s="266"/>
      <c r="FM24" s="266"/>
      <c r="FN24" s="266"/>
      <c r="FO24" s="266"/>
      <c r="FP24" s="266"/>
      <c r="FQ24" s="266"/>
      <c r="FR24" s="266"/>
      <c r="FS24" s="266"/>
      <c r="FT24" s="266"/>
      <c r="FU24" s="266"/>
      <c r="FV24" s="266"/>
      <c r="FW24" s="266"/>
      <c r="FX24" s="266"/>
      <c r="FY24" s="266"/>
      <c r="FZ24" s="266"/>
      <c r="GA24" s="266"/>
      <c r="GB24" s="266"/>
      <c r="GC24" s="266"/>
      <c r="GD24" s="266"/>
      <c r="GE24" s="266"/>
      <c r="GF24" s="266"/>
      <c r="GG24" s="266"/>
      <c r="GH24" s="266"/>
      <c r="GI24" s="266"/>
      <c r="GJ24" s="266"/>
      <c r="GK24" s="266"/>
      <c r="GL24" s="266"/>
      <c r="GM24" s="266"/>
      <c r="GN24" s="266"/>
      <c r="GO24" s="266"/>
      <c r="GP24" s="266"/>
      <c r="GQ24" s="266"/>
      <c r="GR24" s="266"/>
      <c r="GS24" s="266"/>
      <c r="GT24" s="266"/>
      <c r="GU24" s="266"/>
      <c r="GV24" s="266"/>
      <c r="GW24" s="266"/>
      <c r="GX24" s="266"/>
      <c r="GY24" s="266"/>
      <c r="GZ24" s="266"/>
      <c r="HA24" s="266"/>
      <c r="HB24" s="266"/>
      <c r="HC24" s="266"/>
      <c r="HD24" s="266"/>
      <c r="HE24" s="266"/>
      <c r="HF24" s="266"/>
      <c r="HG24" s="266"/>
      <c r="HH24" s="266"/>
      <c r="HI24" s="266"/>
      <c r="HJ24" s="266"/>
      <c r="HK24" s="266"/>
      <c r="HL24" s="266"/>
      <c r="HM24" s="266"/>
      <c r="HN24" s="266"/>
      <c r="HO24" s="266"/>
      <c r="HP24" s="266"/>
      <c r="HQ24" s="266"/>
      <c r="HR24" s="266"/>
      <c r="HS24" s="266"/>
      <c r="HT24" s="266"/>
      <c r="HU24" s="266"/>
      <c r="HV24" s="266"/>
      <c r="HW24" s="266"/>
      <c r="HX24" s="266"/>
      <c r="HY24" s="266"/>
      <c r="HZ24" s="266"/>
      <c r="IA24" s="266"/>
      <c r="IB24" s="266"/>
      <c r="IC24" s="266"/>
      <c r="ID24" s="266"/>
      <c r="IE24" s="266"/>
      <c r="IF24" s="266"/>
      <c r="IG24" s="266"/>
      <c r="IH24" s="266"/>
      <c r="II24" s="266"/>
      <c r="IJ24" s="266"/>
      <c r="IK24" s="266"/>
      <c r="IL24" s="266"/>
      <c r="IM24" s="266"/>
      <c r="IN24" s="266"/>
      <c r="IO24" s="266"/>
      <c r="IP24" s="266"/>
      <c r="IQ24" s="266"/>
      <c r="IR24" s="266"/>
      <c r="IS24" s="266"/>
      <c r="IT24" s="266"/>
      <c r="IU24" s="266"/>
      <c r="IV24" s="266"/>
      <c r="IW24" s="266"/>
      <c r="IX24" s="266"/>
      <c r="IY24" s="266"/>
      <c r="IZ24" s="266"/>
      <c r="JA24" s="266"/>
      <c r="JB24" s="266"/>
      <c r="JC24" s="266"/>
      <c r="JD24" s="266"/>
      <c r="JE24" s="266"/>
      <c r="JF24" s="266"/>
      <c r="JG24" s="266"/>
      <c r="JH24" s="266"/>
      <c r="JI24" s="266"/>
      <c r="JJ24" s="266"/>
      <c r="JK24" s="266"/>
      <c r="JL24" s="266"/>
      <c r="JM24" s="266"/>
      <c r="JN24" s="266"/>
      <c r="JO24" s="266"/>
      <c r="JP24" s="266"/>
      <c r="JQ24" s="266"/>
      <c r="JR24" s="266"/>
      <c r="JS24" s="266"/>
      <c r="JT24" s="266"/>
      <c r="JU24" s="266"/>
      <c r="JV24" s="266"/>
      <c r="JW24" s="266"/>
      <c r="JX24" s="266"/>
      <c r="JY24" s="266"/>
      <c r="JZ24" s="266"/>
      <c r="KA24" s="266"/>
      <c r="KB24" s="266"/>
      <c r="KC24" s="266"/>
      <c r="KD24" s="266"/>
      <c r="KE24" s="266"/>
      <c r="KF24" s="266"/>
      <c r="KG24" s="266"/>
      <c r="KH24" s="266"/>
      <c r="KI24" s="266"/>
      <c r="KJ24" s="266"/>
      <c r="KK24" s="266"/>
      <c r="KL24" s="266"/>
      <c r="KM24" s="266"/>
      <c r="KN24" s="266"/>
      <c r="KO24" s="266"/>
      <c r="KP24" s="266"/>
      <c r="KQ24" s="266"/>
      <c r="KR24" s="266"/>
      <c r="KS24" s="266"/>
      <c r="KT24" s="266"/>
      <c r="KU24" s="266"/>
      <c r="KV24" s="266"/>
      <c r="KW24" s="266"/>
      <c r="KX24" s="266"/>
      <c r="KY24" s="266"/>
      <c r="KZ24" s="266"/>
      <c r="LA24" s="266"/>
      <c r="LB24" s="266"/>
      <c r="LC24" s="266"/>
      <c r="LD24" s="266"/>
      <c r="LE24" s="266"/>
      <c r="LF24" s="266"/>
      <c r="LG24" s="266"/>
      <c r="LH24" s="266"/>
      <c r="LI24" s="266"/>
      <c r="LJ24" s="266"/>
      <c r="LK24" s="266"/>
      <c r="LL24" s="266"/>
      <c r="LM24" s="266"/>
      <c r="LN24" s="266"/>
      <c r="LO24" s="266"/>
      <c r="LP24" s="266"/>
      <c r="LQ24" s="266"/>
      <c r="LR24" s="266"/>
      <c r="LS24" s="266"/>
      <c r="LT24" s="266"/>
      <c r="LU24" s="266"/>
      <c r="LV24" s="266"/>
      <c r="LW24" s="266"/>
      <c r="LX24" s="266"/>
      <c r="LY24" s="266"/>
      <c r="LZ24" s="266"/>
      <c r="MA24" s="266"/>
      <c r="MB24" s="266"/>
      <c r="MC24" s="266"/>
      <c r="MD24" s="266"/>
      <c r="ME24" s="266"/>
      <c r="MF24" s="266"/>
      <c r="MG24" s="266"/>
      <c r="MH24" s="266"/>
      <c r="MI24" s="266"/>
      <c r="MJ24" s="266"/>
      <c r="MK24" s="266"/>
      <c r="ML24" s="266"/>
      <c r="MM24" s="266"/>
      <c r="MN24" s="266"/>
      <c r="MO24" s="266"/>
      <c r="MP24" s="266"/>
      <c r="MQ24" s="266"/>
      <c r="MR24" s="266"/>
      <c r="MS24" s="266"/>
      <c r="MT24" s="266"/>
      <c r="MU24" s="266"/>
      <c r="MV24" s="266"/>
      <c r="MW24" s="266"/>
      <c r="MX24" s="266"/>
      <c r="MY24" s="266"/>
      <c r="MZ24" s="266"/>
      <c r="NA24" s="266"/>
      <c r="NB24" s="266"/>
      <c r="NC24" s="266"/>
      <c r="ND24" s="266"/>
      <c r="NE24" s="266"/>
      <c r="NF24" s="266"/>
      <c r="NG24" s="266"/>
      <c r="NH24" s="266"/>
      <c r="NI24" s="266"/>
      <c r="NJ24" s="266"/>
      <c r="NK24" s="266"/>
      <c r="NL24" s="266"/>
      <c r="NM24" s="266"/>
      <c r="NN24" s="266"/>
      <c r="NO24" s="266"/>
      <c r="NP24" s="266"/>
      <c r="NQ24" s="266"/>
      <c r="NR24" s="266"/>
      <c r="NS24" s="266"/>
      <c r="NT24" s="266"/>
    </row>
    <row r="25" spans="1:384" s="101" customFormat="1" ht="24" customHeight="1">
      <c r="A25" s="801" t="s">
        <v>41</v>
      </c>
      <c r="B25" s="802"/>
      <c r="C25" s="27">
        <f>SUM(C26:C34)</f>
        <v>0</v>
      </c>
      <c r="D25" s="27">
        <f>SUM(D26:D34)</f>
        <v>0</v>
      </c>
      <c r="E25" s="27">
        <f>SUM(C25:D25)</f>
        <v>0</v>
      </c>
      <c r="F25" s="27">
        <f t="shared" ref="F25:G25" si="13">SUM(F26:F34)</f>
        <v>0</v>
      </c>
      <c r="G25" s="27">
        <f t="shared" si="13"/>
        <v>0</v>
      </c>
      <c r="H25" s="27">
        <f t="shared" ref="H25:H43" si="14">SUM(F25:G25)</f>
        <v>0</v>
      </c>
      <c r="I25" s="27">
        <f t="shared" ref="I25:J25" si="15">SUM(I26:I34)</f>
        <v>1</v>
      </c>
      <c r="J25" s="27">
        <f t="shared" si="15"/>
        <v>0</v>
      </c>
      <c r="K25" s="27">
        <f t="shared" ref="K25:K43" si="16">SUM(I25:J25)</f>
        <v>1</v>
      </c>
      <c r="L25" s="27">
        <f t="shared" ref="L25:M25" si="17">SUM(L26:L34)</f>
        <v>0</v>
      </c>
      <c r="M25" s="27">
        <f t="shared" si="17"/>
        <v>0</v>
      </c>
      <c r="N25" s="27">
        <f t="shared" ref="N25:N43" si="18">SUM(L25:M25)</f>
        <v>0</v>
      </c>
      <c r="O25" s="27">
        <f t="shared" ref="O25:P25" si="19">SUM(O26:O34)</f>
        <v>2</v>
      </c>
      <c r="P25" s="27">
        <f t="shared" si="19"/>
        <v>6</v>
      </c>
      <c r="Q25" s="27">
        <f t="shared" ref="Q25:Q43" si="20">SUM(O25:P25)</f>
        <v>8</v>
      </c>
      <c r="R25" s="33">
        <f t="shared" ref="R25:R69" si="21">SUM(C25,F25,I25,L25,O25)</f>
        <v>3</v>
      </c>
      <c r="S25" s="33">
        <f t="shared" ref="S25:S69" si="22">SUM(D25,G25,J25,M25,P25)</f>
        <v>6</v>
      </c>
      <c r="T25" s="27">
        <f t="shared" ref="T25:T69" si="23">SUM(R25:S25)</f>
        <v>9</v>
      </c>
      <c r="U25" s="696" t="s">
        <v>153</v>
      </c>
      <c r="V25" s="697"/>
      <c r="W25" s="698"/>
      <c r="X25" s="114"/>
      <c r="Y25" s="114"/>
      <c r="Z25" s="85"/>
      <c r="AA25" s="85"/>
      <c r="AB25" s="85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98"/>
      <c r="LQ25" s="98"/>
      <c r="LR25" s="98"/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98"/>
      <c r="MO25" s="98"/>
      <c r="MP25" s="98"/>
      <c r="MQ25" s="98"/>
      <c r="MR25" s="98"/>
      <c r="MS25" s="98"/>
      <c r="MT25" s="98"/>
      <c r="MU25" s="98"/>
      <c r="MV25" s="98"/>
      <c r="MW25" s="98"/>
      <c r="MX25" s="98"/>
      <c r="MY25" s="98"/>
      <c r="MZ25" s="98"/>
      <c r="NA25" s="98"/>
      <c r="NB25" s="98"/>
      <c r="NC25" s="98"/>
      <c r="ND25" s="98"/>
      <c r="NE25" s="98"/>
      <c r="NF25" s="98"/>
      <c r="NG25" s="98"/>
      <c r="NH25" s="98"/>
      <c r="NI25" s="98"/>
      <c r="NJ25" s="98"/>
      <c r="NK25" s="98"/>
      <c r="NL25" s="98"/>
      <c r="NM25" s="98"/>
      <c r="NN25" s="98"/>
      <c r="NO25" s="98"/>
      <c r="NP25" s="98"/>
      <c r="NQ25" s="98"/>
      <c r="NR25" s="98"/>
      <c r="NS25" s="98"/>
      <c r="NT25" s="98"/>
    </row>
    <row r="26" spans="1:384" s="97" customFormat="1" ht="22.5" customHeight="1">
      <c r="A26" s="750" t="s">
        <v>42</v>
      </c>
      <c r="B26" s="751"/>
      <c r="C26" s="43">
        <f>'Form_I DP'!F17</f>
        <v>0</v>
      </c>
      <c r="D26" s="43">
        <f>'Form_I DP'!G17</f>
        <v>0</v>
      </c>
      <c r="E26" s="267">
        <f t="shared" ref="E26:E34" si="24">SUM(C26:D26)</f>
        <v>0</v>
      </c>
      <c r="F26" s="43">
        <f>'Form_II ASHAs,HBNC'!E17</f>
        <v>0</v>
      </c>
      <c r="G26" s="43">
        <f>'Form_II ASHAs,HBNC'!F17</f>
        <v>0</v>
      </c>
      <c r="H26" s="267">
        <f t="shared" si="14"/>
        <v>0</v>
      </c>
      <c r="I26" s="261">
        <f>'Form_III MHT'!C25</f>
        <v>0</v>
      </c>
      <c r="J26" s="261">
        <f>'Form_III MHT'!D25</f>
        <v>0</v>
      </c>
      <c r="K26" s="268">
        <f t="shared" si="16"/>
        <v>0</v>
      </c>
      <c r="L26" s="262">
        <f>'Form_III MHT'!F25</f>
        <v>0</v>
      </c>
      <c r="M26" s="262">
        <f>'Form_III MHT'!G25</f>
        <v>0</v>
      </c>
      <c r="N26" s="269">
        <f t="shared" si="18"/>
        <v>0</v>
      </c>
      <c r="O26" s="8">
        <f>'Form_III MHT'!I25</f>
        <v>0</v>
      </c>
      <c r="P26" s="8">
        <f>'Form_III MHT'!J25</f>
        <v>0</v>
      </c>
      <c r="Q26" s="270">
        <f t="shared" si="20"/>
        <v>0</v>
      </c>
      <c r="R26" s="264">
        <f t="shared" si="21"/>
        <v>0</v>
      </c>
      <c r="S26" s="264">
        <f t="shared" si="22"/>
        <v>0</v>
      </c>
      <c r="T26" s="264">
        <f t="shared" si="23"/>
        <v>0</v>
      </c>
      <c r="U26" s="685"/>
      <c r="V26" s="686"/>
      <c r="W26" s="687"/>
      <c r="X26" s="114"/>
      <c r="Y26" s="114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  <c r="IW26" s="98"/>
      <c r="IX26" s="98"/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98"/>
      <c r="JU26" s="98"/>
      <c r="JV26" s="98"/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98"/>
      <c r="KS26" s="98"/>
      <c r="KT26" s="98"/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  <c r="LJ26" s="98"/>
      <c r="LK26" s="98"/>
      <c r="LL26" s="98"/>
      <c r="LM26" s="98"/>
      <c r="LN26" s="98"/>
      <c r="LO26" s="98"/>
      <c r="LP26" s="98"/>
      <c r="LQ26" s="98"/>
      <c r="LR26" s="98"/>
      <c r="LS26" s="98"/>
      <c r="LT26" s="98"/>
      <c r="LU26" s="98"/>
      <c r="LV26" s="98"/>
      <c r="LW26" s="98"/>
      <c r="LX26" s="98"/>
      <c r="LY26" s="98"/>
      <c r="LZ26" s="98"/>
      <c r="MA26" s="98"/>
      <c r="MB26" s="98"/>
      <c r="MC26" s="98"/>
      <c r="MD26" s="98"/>
      <c r="ME26" s="98"/>
      <c r="MF26" s="98"/>
      <c r="MG26" s="98"/>
      <c r="MH26" s="98"/>
      <c r="MI26" s="98"/>
      <c r="MJ26" s="98"/>
      <c r="MK26" s="98"/>
      <c r="ML26" s="98"/>
      <c r="MM26" s="98"/>
      <c r="MN26" s="98"/>
      <c r="MO26" s="98"/>
      <c r="MP26" s="98"/>
      <c r="MQ26" s="98"/>
      <c r="MR26" s="98"/>
      <c r="MS26" s="98"/>
      <c r="MT26" s="98"/>
      <c r="MU26" s="98"/>
      <c r="MV26" s="98"/>
      <c r="MW26" s="98"/>
      <c r="MX26" s="98"/>
      <c r="MY26" s="98"/>
      <c r="MZ26" s="98"/>
      <c r="NA26" s="98"/>
      <c r="NB26" s="98"/>
      <c r="NC26" s="98"/>
      <c r="ND26" s="98"/>
      <c r="NE26" s="98"/>
      <c r="NF26" s="98"/>
      <c r="NG26" s="98"/>
      <c r="NH26" s="98"/>
      <c r="NI26" s="98"/>
      <c r="NJ26" s="98"/>
      <c r="NK26" s="98"/>
      <c r="NL26" s="98"/>
      <c r="NM26" s="98"/>
      <c r="NN26" s="98"/>
      <c r="NO26" s="98"/>
      <c r="NP26" s="98"/>
      <c r="NQ26" s="98"/>
      <c r="NR26" s="98"/>
      <c r="NS26" s="98"/>
      <c r="NT26" s="98"/>
    </row>
    <row r="27" spans="1:384" s="97" customFormat="1" ht="22.5" customHeight="1">
      <c r="A27" s="750" t="s">
        <v>43</v>
      </c>
      <c r="B27" s="751"/>
      <c r="C27" s="43">
        <f>'Form_I DP'!F18</f>
        <v>0</v>
      </c>
      <c r="D27" s="43">
        <f>'Form_I DP'!G18</f>
        <v>0</v>
      </c>
      <c r="E27" s="267">
        <f t="shared" si="24"/>
        <v>0</v>
      </c>
      <c r="F27" s="43">
        <f>'Form_II ASHAs,HBNC'!E18</f>
        <v>0</v>
      </c>
      <c r="G27" s="43">
        <f>'Form_II ASHAs,HBNC'!F18</f>
        <v>0</v>
      </c>
      <c r="H27" s="267">
        <f t="shared" si="14"/>
        <v>0</v>
      </c>
      <c r="I27" s="261">
        <f>'Form_III MHT'!C26</f>
        <v>0</v>
      </c>
      <c r="J27" s="261">
        <f>'Form_III MHT'!D26</f>
        <v>0</v>
      </c>
      <c r="K27" s="268">
        <f t="shared" si="16"/>
        <v>0</v>
      </c>
      <c r="L27" s="262">
        <f>'Form_III MHT'!F26</f>
        <v>0</v>
      </c>
      <c r="M27" s="262">
        <f>'Form_III MHT'!G26</f>
        <v>0</v>
      </c>
      <c r="N27" s="269">
        <f t="shared" si="18"/>
        <v>0</v>
      </c>
      <c r="O27" s="8">
        <f>'Form_III MHT'!I26</f>
        <v>0</v>
      </c>
      <c r="P27" s="8">
        <f>'Form_III MHT'!J26</f>
        <v>2</v>
      </c>
      <c r="Q27" s="270">
        <f t="shared" si="20"/>
        <v>2</v>
      </c>
      <c r="R27" s="264">
        <f t="shared" si="21"/>
        <v>0</v>
      </c>
      <c r="S27" s="264">
        <f t="shared" si="22"/>
        <v>2</v>
      </c>
      <c r="T27" s="264">
        <f t="shared" si="23"/>
        <v>2</v>
      </c>
      <c r="U27" s="685"/>
      <c r="V27" s="686"/>
      <c r="W27" s="687"/>
      <c r="X27" s="114"/>
      <c r="Y27" s="114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  <c r="IW27" s="98"/>
      <c r="IX27" s="98"/>
      <c r="IY27" s="98"/>
      <c r="IZ27" s="98"/>
      <c r="JA27" s="98"/>
      <c r="JB27" s="98"/>
      <c r="JC27" s="98"/>
      <c r="JD27" s="98"/>
      <c r="JE27" s="98"/>
      <c r="JF27" s="98"/>
      <c r="JG27" s="98"/>
      <c r="JH27" s="98"/>
      <c r="JI27" s="98"/>
      <c r="JJ27" s="98"/>
      <c r="JK27" s="98"/>
      <c r="JL27" s="98"/>
      <c r="JM27" s="98"/>
      <c r="JN27" s="98"/>
      <c r="JO27" s="98"/>
      <c r="JP27" s="98"/>
      <c r="JQ27" s="98"/>
      <c r="JR27" s="98"/>
      <c r="JS27" s="98"/>
      <c r="JT27" s="98"/>
      <c r="JU27" s="98"/>
      <c r="JV27" s="98"/>
      <c r="JW27" s="98"/>
      <c r="JX27" s="98"/>
      <c r="JY27" s="98"/>
      <c r="JZ27" s="98"/>
      <c r="KA27" s="98"/>
      <c r="KB27" s="98"/>
      <c r="KC27" s="98"/>
      <c r="KD27" s="98"/>
      <c r="KE27" s="98"/>
      <c r="KF27" s="98"/>
      <c r="KG27" s="98"/>
      <c r="KH27" s="98"/>
      <c r="KI27" s="98"/>
      <c r="KJ27" s="98"/>
      <c r="KK27" s="98"/>
      <c r="KL27" s="98"/>
      <c r="KM27" s="98"/>
      <c r="KN27" s="98"/>
      <c r="KO27" s="98"/>
      <c r="KP27" s="98"/>
      <c r="KQ27" s="98"/>
      <c r="KR27" s="98"/>
      <c r="KS27" s="98"/>
      <c r="KT27" s="98"/>
      <c r="KU27" s="98"/>
      <c r="KV27" s="98"/>
      <c r="KW27" s="98"/>
      <c r="KX27" s="98"/>
      <c r="KY27" s="98"/>
      <c r="KZ27" s="98"/>
      <c r="LA27" s="98"/>
      <c r="LB27" s="98"/>
      <c r="LC27" s="98"/>
      <c r="LD27" s="98"/>
      <c r="LE27" s="98"/>
      <c r="LF27" s="98"/>
      <c r="LG27" s="98"/>
      <c r="LH27" s="98"/>
      <c r="LI27" s="98"/>
      <c r="LJ27" s="98"/>
      <c r="LK27" s="98"/>
      <c r="LL27" s="98"/>
      <c r="LM27" s="98"/>
      <c r="LN27" s="98"/>
      <c r="LO27" s="98"/>
      <c r="LP27" s="98"/>
      <c r="LQ27" s="98"/>
      <c r="LR27" s="98"/>
      <c r="LS27" s="98"/>
      <c r="LT27" s="98"/>
      <c r="LU27" s="98"/>
      <c r="LV27" s="98"/>
      <c r="LW27" s="98"/>
      <c r="LX27" s="98"/>
      <c r="LY27" s="98"/>
      <c r="LZ27" s="98"/>
      <c r="MA27" s="98"/>
      <c r="MB27" s="98"/>
      <c r="MC27" s="98"/>
      <c r="MD27" s="98"/>
      <c r="ME27" s="98"/>
      <c r="MF27" s="98"/>
      <c r="MG27" s="98"/>
      <c r="MH27" s="98"/>
      <c r="MI27" s="98"/>
      <c r="MJ27" s="98"/>
      <c r="MK27" s="98"/>
      <c r="ML27" s="98"/>
      <c r="MM27" s="98"/>
      <c r="MN27" s="98"/>
      <c r="MO27" s="98"/>
      <c r="MP27" s="98"/>
      <c r="MQ27" s="98"/>
      <c r="MR27" s="98"/>
      <c r="MS27" s="98"/>
      <c r="MT27" s="98"/>
      <c r="MU27" s="98"/>
      <c r="MV27" s="98"/>
      <c r="MW27" s="98"/>
      <c r="MX27" s="98"/>
      <c r="MY27" s="98"/>
      <c r="MZ27" s="98"/>
      <c r="NA27" s="98"/>
      <c r="NB27" s="98"/>
      <c r="NC27" s="98"/>
      <c r="ND27" s="98"/>
      <c r="NE27" s="98"/>
      <c r="NF27" s="98"/>
      <c r="NG27" s="98"/>
      <c r="NH27" s="98"/>
      <c r="NI27" s="98"/>
      <c r="NJ27" s="98"/>
      <c r="NK27" s="98"/>
      <c r="NL27" s="98"/>
      <c r="NM27" s="98"/>
      <c r="NN27" s="98"/>
      <c r="NO27" s="98"/>
      <c r="NP27" s="98"/>
      <c r="NQ27" s="98"/>
      <c r="NR27" s="98"/>
      <c r="NS27" s="98"/>
      <c r="NT27" s="98"/>
    </row>
    <row r="28" spans="1:384" s="97" customFormat="1" ht="22.5" customHeight="1">
      <c r="A28" s="750" t="s">
        <v>44</v>
      </c>
      <c r="B28" s="751"/>
      <c r="C28" s="43">
        <f>'Form_I DP'!F19</f>
        <v>0</v>
      </c>
      <c r="D28" s="43">
        <f>'Form_I DP'!G19</f>
        <v>0</v>
      </c>
      <c r="E28" s="267">
        <f t="shared" si="24"/>
        <v>0</v>
      </c>
      <c r="F28" s="43">
        <f>'Form_II ASHAs,HBNC'!E19</f>
        <v>0</v>
      </c>
      <c r="G28" s="43">
        <f>'Form_II ASHAs,HBNC'!F19</f>
        <v>0</v>
      </c>
      <c r="H28" s="267">
        <f t="shared" si="14"/>
        <v>0</v>
      </c>
      <c r="I28" s="261">
        <f>'Form_III MHT'!C27</f>
        <v>0</v>
      </c>
      <c r="J28" s="261">
        <f>'Form_III MHT'!D27</f>
        <v>0</v>
      </c>
      <c r="K28" s="268">
        <f t="shared" si="16"/>
        <v>0</v>
      </c>
      <c r="L28" s="262">
        <f>'Form_III MHT'!F27</f>
        <v>0</v>
      </c>
      <c r="M28" s="262">
        <f>'Form_III MHT'!G27</f>
        <v>0</v>
      </c>
      <c r="N28" s="269">
        <f t="shared" si="18"/>
        <v>0</v>
      </c>
      <c r="O28" s="8">
        <f>'Form_III MHT'!I27</f>
        <v>0</v>
      </c>
      <c r="P28" s="8">
        <f>'Form_III MHT'!J27</f>
        <v>0</v>
      </c>
      <c r="Q28" s="270">
        <f t="shared" si="20"/>
        <v>0</v>
      </c>
      <c r="R28" s="264">
        <f t="shared" si="21"/>
        <v>0</v>
      </c>
      <c r="S28" s="264">
        <f t="shared" si="22"/>
        <v>0</v>
      </c>
      <c r="T28" s="264">
        <f t="shared" si="23"/>
        <v>0</v>
      </c>
      <c r="U28" s="685"/>
      <c r="V28" s="686"/>
      <c r="W28" s="687"/>
      <c r="X28" s="114"/>
      <c r="Y28" s="114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  <c r="IW28" s="98"/>
      <c r="IX28" s="98"/>
      <c r="IY28" s="98"/>
      <c r="IZ28" s="98"/>
      <c r="JA28" s="98"/>
      <c r="JB28" s="98"/>
      <c r="JC28" s="98"/>
      <c r="JD28" s="98"/>
      <c r="JE28" s="98"/>
      <c r="JF28" s="98"/>
      <c r="JG28" s="98"/>
      <c r="JH28" s="98"/>
      <c r="JI28" s="98"/>
      <c r="JJ28" s="98"/>
      <c r="JK28" s="98"/>
      <c r="JL28" s="98"/>
      <c r="JM28" s="98"/>
      <c r="JN28" s="98"/>
      <c r="JO28" s="98"/>
      <c r="JP28" s="98"/>
      <c r="JQ28" s="98"/>
      <c r="JR28" s="98"/>
      <c r="JS28" s="98"/>
      <c r="JT28" s="98"/>
      <c r="JU28" s="98"/>
      <c r="JV28" s="98"/>
      <c r="JW28" s="98"/>
      <c r="JX28" s="98"/>
      <c r="JY28" s="98"/>
      <c r="JZ28" s="98"/>
      <c r="KA28" s="98"/>
      <c r="KB28" s="98"/>
      <c r="KC28" s="98"/>
      <c r="KD28" s="98"/>
      <c r="KE28" s="98"/>
      <c r="KF28" s="98"/>
      <c r="KG28" s="98"/>
      <c r="KH28" s="98"/>
      <c r="KI28" s="98"/>
      <c r="KJ28" s="98"/>
      <c r="KK28" s="98"/>
      <c r="KL28" s="98"/>
      <c r="KM28" s="98"/>
      <c r="KN28" s="98"/>
      <c r="KO28" s="98"/>
      <c r="KP28" s="98"/>
      <c r="KQ28" s="98"/>
      <c r="KR28" s="98"/>
      <c r="KS28" s="98"/>
      <c r="KT28" s="98"/>
      <c r="KU28" s="98"/>
      <c r="KV28" s="98"/>
      <c r="KW28" s="98"/>
      <c r="KX28" s="98"/>
      <c r="KY28" s="98"/>
      <c r="KZ28" s="98"/>
      <c r="LA28" s="98"/>
      <c r="LB28" s="98"/>
      <c r="LC28" s="98"/>
      <c r="LD28" s="98"/>
      <c r="LE28" s="98"/>
      <c r="LF28" s="98"/>
      <c r="LG28" s="98"/>
      <c r="LH28" s="98"/>
      <c r="LI28" s="98"/>
      <c r="LJ28" s="98"/>
      <c r="LK28" s="98"/>
      <c r="LL28" s="98"/>
      <c r="LM28" s="98"/>
      <c r="LN28" s="98"/>
      <c r="LO28" s="98"/>
      <c r="LP28" s="98"/>
      <c r="LQ28" s="98"/>
      <c r="LR28" s="98"/>
      <c r="LS28" s="98"/>
      <c r="LT28" s="98"/>
      <c r="LU28" s="98"/>
      <c r="LV28" s="98"/>
      <c r="LW28" s="98"/>
      <c r="LX28" s="98"/>
      <c r="LY28" s="98"/>
      <c r="LZ28" s="98"/>
      <c r="MA28" s="98"/>
      <c r="MB28" s="98"/>
      <c r="MC28" s="98"/>
      <c r="MD28" s="98"/>
      <c r="ME28" s="98"/>
      <c r="MF28" s="98"/>
      <c r="MG28" s="98"/>
      <c r="MH28" s="98"/>
      <c r="MI28" s="98"/>
      <c r="MJ28" s="98"/>
      <c r="MK28" s="98"/>
      <c r="ML28" s="98"/>
      <c r="MM28" s="98"/>
      <c r="MN28" s="98"/>
      <c r="MO28" s="98"/>
      <c r="MP28" s="98"/>
      <c r="MQ28" s="98"/>
      <c r="MR28" s="98"/>
      <c r="MS28" s="98"/>
      <c r="MT28" s="98"/>
      <c r="MU28" s="98"/>
      <c r="MV28" s="98"/>
      <c r="MW28" s="98"/>
      <c r="MX28" s="98"/>
      <c r="MY28" s="98"/>
      <c r="MZ28" s="98"/>
      <c r="NA28" s="98"/>
      <c r="NB28" s="98"/>
      <c r="NC28" s="98"/>
      <c r="ND28" s="98"/>
      <c r="NE28" s="98"/>
      <c r="NF28" s="98"/>
      <c r="NG28" s="98"/>
      <c r="NH28" s="98"/>
      <c r="NI28" s="98"/>
      <c r="NJ28" s="98"/>
      <c r="NK28" s="98"/>
      <c r="NL28" s="98"/>
      <c r="NM28" s="98"/>
      <c r="NN28" s="98"/>
      <c r="NO28" s="98"/>
      <c r="NP28" s="98"/>
      <c r="NQ28" s="98"/>
      <c r="NR28" s="98"/>
      <c r="NS28" s="98"/>
      <c r="NT28" s="98"/>
    </row>
    <row r="29" spans="1:384" s="97" customFormat="1" ht="22.5" customHeight="1">
      <c r="A29" s="750" t="s">
        <v>45</v>
      </c>
      <c r="B29" s="751"/>
      <c r="C29" s="43">
        <f>'Form_I DP'!F20</f>
        <v>0</v>
      </c>
      <c r="D29" s="43">
        <f>'Form_I DP'!G20</f>
        <v>0</v>
      </c>
      <c r="E29" s="267">
        <f t="shared" si="24"/>
        <v>0</v>
      </c>
      <c r="F29" s="43">
        <f>'Form_II ASHAs,HBNC'!E20</f>
        <v>0</v>
      </c>
      <c r="G29" s="43">
        <f>'Form_II ASHAs,HBNC'!F20</f>
        <v>0</v>
      </c>
      <c r="H29" s="267">
        <f t="shared" si="14"/>
        <v>0</v>
      </c>
      <c r="I29" s="261">
        <f>'Form_III MHT'!C28</f>
        <v>1</v>
      </c>
      <c r="J29" s="261">
        <f>'Form_III MHT'!D28</f>
        <v>0</v>
      </c>
      <c r="K29" s="268">
        <f t="shared" si="16"/>
        <v>1</v>
      </c>
      <c r="L29" s="262">
        <f>'Form_III MHT'!F28</f>
        <v>0</v>
      </c>
      <c r="M29" s="262">
        <f>'Form_III MHT'!G28</f>
        <v>0</v>
      </c>
      <c r="N29" s="269">
        <f t="shared" si="18"/>
        <v>0</v>
      </c>
      <c r="O29" s="8">
        <f>'Form_III MHT'!I28</f>
        <v>2</v>
      </c>
      <c r="P29" s="8">
        <f>'Form_III MHT'!J28</f>
        <v>2</v>
      </c>
      <c r="Q29" s="270">
        <f t="shared" si="20"/>
        <v>4</v>
      </c>
      <c r="R29" s="264">
        <f t="shared" si="21"/>
        <v>3</v>
      </c>
      <c r="S29" s="264">
        <f t="shared" si="22"/>
        <v>2</v>
      </c>
      <c r="T29" s="264">
        <f t="shared" si="23"/>
        <v>5</v>
      </c>
      <c r="U29" s="685"/>
      <c r="V29" s="686"/>
      <c r="W29" s="687"/>
      <c r="X29" s="114"/>
      <c r="Y29" s="114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  <c r="IW29" s="98"/>
      <c r="IX29" s="98"/>
      <c r="IY29" s="98"/>
      <c r="IZ29" s="98"/>
      <c r="JA29" s="98"/>
      <c r="JB29" s="98"/>
      <c r="JC29" s="98"/>
      <c r="JD29" s="98"/>
      <c r="JE29" s="98"/>
      <c r="JF29" s="98"/>
      <c r="JG29" s="98"/>
      <c r="JH29" s="98"/>
      <c r="JI29" s="98"/>
      <c r="JJ29" s="98"/>
      <c r="JK29" s="98"/>
      <c r="JL29" s="98"/>
      <c r="JM29" s="98"/>
      <c r="JN29" s="98"/>
      <c r="JO29" s="98"/>
      <c r="JP29" s="98"/>
      <c r="JQ29" s="98"/>
      <c r="JR29" s="98"/>
      <c r="JS29" s="98"/>
      <c r="JT29" s="98"/>
      <c r="JU29" s="98"/>
      <c r="JV29" s="98"/>
      <c r="JW29" s="98"/>
      <c r="JX29" s="98"/>
      <c r="JY29" s="98"/>
      <c r="JZ29" s="98"/>
      <c r="KA29" s="98"/>
      <c r="KB29" s="98"/>
      <c r="KC29" s="98"/>
      <c r="KD29" s="98"/>
      <c r="KE29" s="98"/>
      <c r="KF29" s="98"/>
      <c r="KG29" s="98"/>
      <c r="KH29" s="98"/>
      <c r="KI29" s="98"/>
      <c r="KJ29" s="98"/>
      <c r="KK29" s="98"/>
      <c r="KL29" s="98"/>
      <c r="KM29" s="98"/>
      <c r="KN29" s="98"/>
      <c r="KO29" s="98"/>
      <c r="KP29" s="98"/>
      <c r="KQ29" s="98"/>
      <c r="KR29" s="98"/>
      <c r="KS29" s="98"/>
      <c r="KT29" s="98"/>
      <c r="KU29" s="98"/>
      <c r="KV29" s="98"/>
      <c r="KW29" s="98"/>
      <c r="KX29" s="98"/>
      <c r="KY29" s="98"/>
      <c r="KZ29" s="98"/>
      <c r="LA29" s="98"/>
      <c r="LB29" s="98"/>
      <c r="LC29" s="98"/>
      <c r="LD29" s="98"/>
      <c r="LE29" s="98"/>
      <c r="LF29" s="98"/>
      <c r="LG29" s="98"/>
      <c r="LH29" s="98"/>
      <c r="LI29" s="98"/>
      <c r="LJ29" s="98"/>
      <c r="LK29" s="98"/>
      <c r="LL29" s="98"/>
      <c r="LM29" s="98"/>
      <c r="LN29" s="98"/>
      <c r="LO29" s="98"/>
      <c r="LP29" s="98"/>
      <c r="LQ29" s="98"/>
      <c r="LR29" s="98"/>
      <c r="LS29" s="98"/>
      <c r="LT29" s="98"/>
      <c r="LU29" s="98"/>
      <c r="LV29" s="98"/>
      <c r="LW29" s="98"/>
      <c r="LX29" s="98"/>
      <c r="LY29" s="98"/>
      <c r="LZ29" s="98"/>
      <c r="MA29" s="98"/>
      <c r="MB29" s="98"/>
      <c r="MC29" s="98"/>
      <c r="MD29" s="98"/>
      <c r="ME29" s="98"/>
      <c r="MF29" s="98"/>
      <c r="MG29" s="98"/>
      <c r="MH29" s="98"/>
      <c r="MI29" s="98"/>
      <c r="MJ29" s="98"/>
      <c r="MK29" s="98"/>
      <c r="ML29" s="98"/>
      <c r="MM29" s="98"/>
      <c r="MN29" s="98"/>
      <c r="MO29" s="98"/>
      <c r="MP29" s="98"/>
      <c r="MQ29" s="98"/>
      <c r="MR29" s="98"/>
      <c r="MS29" s="98"/>
      <c r="MT29" s="98"/>
      <c r="MU29" s="98"/>
      <c r="MV29" s="98"/>
      <c r="MW29" s="98"/>
      <c r="MX29" s="98"/>
      <c r="MY29" s="98"/>
      <c r="MZ29" s="98"/>
      <c r="NA29" s="98"/>
      <c r="NB29" s="98"/>
      <c r="NC29" s="98"/>
      <c r="ND29" s="98"/>
      <c r="NE29" s="98"/>
      <c r="NF29" s="98"/>
      <c r="NG29" s="98"/>
      <c r="NH29" s="98"/>
      <c r="NI29" s="98"/>
      <c r="NJ29" s="98"/>
      <c r="NK29" s="98"/>
      <c r="NL29" s="98"/>
      <c r="NM29" s="98"/>
      <c r="NN29" s="98"/>
      <c r="NO29" s="98"/>
      <c r="NP29" s="98"/>
      <c r="NQ29" s="98"/>
      <c r="NR29" s="98"/>
      <c r="NS29" s="98"/>
      <c r="NT29" s="98"/>
    </row>
    <row r="30" spans="1:384" s="97" customFormat="1" ht="22.5" customHeight="1">
      <c r="A30" s="750" t="s">
        <v>46</v>
      </c>
      <c r="B30" s="751"/>
      <c r="C30" s="43">
        <f>'Form_I DP'!F21</f>
        <v>0</v>
      </c>
      <c r="D30" s="43">
        <f>'Form_I DP'!G21</f>
        <v>0</v>
      </c>
      <c r="E30" s="267">
        <f t="shared" si="24"/>
        <v>0</v>
      </c>
      <c r="F30" s="43">
        <f>'Form_II ASHAs,HBNC'!E21</f>
        <v>0</v>
      </c>
      <c r="G30" s="43">
        <f>'Form_II ASHAs,HBNC'!F21</f>
        <v>0</v>
      </c>
      <c r="H30" s="267">
        <f t="shared" si="14"/>
        <v>0</v>
      </c>
      <c r="I30" s="261">
        <f>'Form_III MHT'!C29</f>
        <v>0</v>
      </c>
      <c r="J30" s="261">
        <f>'Form_III MHT'!D29</f>
        <v>0</v>
      </c>
      <c r="K30" s="268">
        <f t="shared" si="16"/>
        <v>0</v>
      </c>
      <c r="L30" s="262">
        <f>'Form_III MHT'!F29</f>
        <v>0</v>
      </c>
      <c r="M30" s="262">
        <f>'Form_III MHT'!G29</f>
        <v>0</v>
      </c>
      <c r="N30" s="269">
        <f t="shared" si="18"/>
        <v>0</v>
      </c>
      <c r="O30" s="8">
        <f>'Form_III MHT'!I29</f>
        <v>0</v>
      </c>
      <c r="P30" s="8">
        <f>'Form_III MHT'!J29</f>
        <v>0</v>
      </c>
      <c r="Q30" s="270">
        <f t="shared" si="20"/>
        <v>0</v>
      </c>
      <c r="R30" s="264">
        <f t="shared" si="21"/>
        <v>0</v>
      </c>
      <c r="S30" s="264">
        <f t="shared" si="22"/>
        <v>0</v>
      </c>
      <c r="T30" s="264">
        <f t="shared" si="23"/>
        <v>0</v>
      </c>
      <c r="U30" s="685"/>
      <c r="V30" s="686"/>
      <c r="W30" s="687"/>
      <c r="X30" s="114"/>
      <c r="Y30" s="114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  <c r="IR30" s="98"/>
      <c r="IS30" s="98"/>
      <c r="IT30" s="98"/>
      <c r="IU30" s="98"/>
      <c r="IV30" s="98"/>
      <c r="IW30" s="98"/>
      <c r="IX30" s="98"/>
      <c r="IY30" s="98"/>
      <c r="IZ30" s="98"/>
      <c r="JA30" s="98"/>
      <c r="JB30" s="98"/>
      <c r="JC30" s="98"/>
      <c r="JD30" s="98"/>
      <c r="JE30" s="98"/>
      <c r="JF30" s="98"/>
      <c r="JG30" s="98"/>
      <c r="JH30" s="98"/>
      <c r="JI30" s="98"/>
      <c r="JJ30" s="98"/>
      <c r="JK30" s="98"/>
      <c r="JL30" s="98"/>
      <c r="JM30" s="98"/>
      <c r="JN30" s="98"/>
      <c r="JO30" s="98"/>
      <c r="JP30" s="98"/>
      <c r="JQ30" s="98"/>
      <c r="JR30" s="98"/>
      <c r="JS30" s="98"/>
      <c r="JT30" s="98"/>
      <c r="JU30" s="98"/>
      <c r="JV30" s="98"/>
      <c r="JW30" s="98"/>
      <c r="JX30" s="98"/>
      <c r="JY30" s="98"/>
      <c r="JZ30" s="98"/>
      <c r="KA30" s="98"/>
      <c r="KB30" s="98"/>
      <c r="KC30" s="98"/>
      <c r="KD30" s="98"/>
      <c r="KE30" s="98"/>
      <c r="KF30" s="98"/>
      <c r="KG30" s="98"/>
      <c r="KH30" s="98"/>
      <c r="KI30" s="98"/>
      <c r="KJ30" s="98"/>
      <c r="KK30" s="98"/>
      <c r="KL30" s="98"/>
      <c r="KM30" s="98"/>
      <c r="KN30" s="98"/>
      <c r="KO30" s="98"/>
      <c r="KP30" s="98"/>
      <c r="KQ30" s="98"/>
      <c r="KR30" s="98"/>
      <c r="KS30" s="98"/>
      <c r="KT30" s="98"/>
      <c r="KU30" s="98"/>
      <c r="KV30" s="98"/>
      <c r="KW30" s="98"/>
      <c r="KX30" s="98"/>
      <c r="KY30" s="98"/>
      <c r="KZ30" s="98"/>
      <c r="LA30" s="98"/>
      <c r="LB30" s="98"/>
      <c r="LC30" s="98"/>
      <c r="LD30" s="98"/>
      <c r="LE30" s="98"/>
      <c r="LF30" s="98"/>
      <c r="LG30" s="98"/>
      <c r="LH30" s="98"/>
      <c r="LI30" s="98"/>
      <c r="LJ30" s="98"/>
      <c r="LK30" s="98"/>
      <c r="LL30" s="98"/>
      <c r="LM30" s="98"/>
      <c r="LN30" s="98"/>
      <c r="LO30" s="98"/>
      <c r="LP30" s="98"/>
      <c r="LQ30" s="98"/>
      <c r="LR30" s="98"/>
      <c r="LS30" s="98"/>
      <c r="LT30" s="98"/>
      <c r="LU30" s="98"/>
      <c r="LV30" s="98"/>
      <c r="LW30" s="98"/>
      <c r="LX30" s="98"/>
      <c r="LY30" s="98"/>
      <c r="LZ30" s="98"/>
      <c r="MA30" s="98"/>
      <c r="MB30" s="98"/>
      <c r="MC30" s="98"/>
      <c r="MD30" s="98"/>
      <c r="ME30" s="98"/>
      <c r="MF30" s="98"/>
      <c r="MG30" s="98"/>
      <c r="MH30" s="98"/>
      <c r="MI30" s="98"/>
      <c r="MJ30" s="98"/>
      <c r="MK30" s="98"/>
      <c r="ML30" s="98"/>
      <c r="MM30" s="98"/>
      <c r="MN30" s="98"/>
      <c r="MO30" s="98"/>
      <c r="MP30" s="98"/>
      <c r="MQ30" s="98"/>
      <c r="MR30" s="98"/>
      <c r="MS30" s="98"/>
      <c r="MT30" s="98"/>
      <c r="MU30" s="98"/>
      <c r="MV30" s="98"/>
      <c r="MW30" s="98"/>
      <c r="MX30" s="98"/>
      <c r="MY30" s="98"/>
      <c r="MZ30" s="98"/>
      <c r="NA30" s="98"/>
      <c r="NB30" s="98"/>
      <c r="NC30" s="98"/>
      <c r="ND30" s="98"/>
      <c r="NE30" s="98"/>
      <c r="NF30" s="98"/>
      <c r="NG30" s="98"/>
      <c r="NH30" s="98"/>
      <c r="NI30" s="98"/>
      <c r="NJ30" s="98"/>
      <c r="NK30" s="98"/>
      <c r="NL30" s="98"/>
      <c r="NM30" s="98"/>
      <c r="NN30" s="98"/>
      <c r="NO30" s="98"/>
      <c r="NP30" s="98"/>
      <c r="NQ30" s="98"/>
      <c r="NR30" s="98"/>
      <c r="NS30" s="98"/>
      <c r="NT30" s="98"/>
    </row>
    <row r="31" spans="1:384" s="97" customFormat="1" ht="22.5" customHeight="1">
      <c r="A31" s="750" t="s">
        <v>47</v>
      </c>
      <c r="B31" s="751"/>
      <c r="C31" s="43">
        <f>'Form_I DP'!F22</f>
        <v>0</v>
      </c>
      <c r="D31" s="43">
        <f>'Form_I DP'!G22</f>
        <v>0</v>
      </c>
      <c r="E31" s="267">
        <f t="shared" si="24"/>
        <v>0</v>
      </c>
      <c r="F31" s="51"/>
      <c r="G31" s="51"/>
      <c r="H31" s="267">
        <f t="shared" si="14"/>
        <v>0</v>
      </c>
      <c r="I31" s="261">
        <f>'Form_III MHT'!C30</f>
        <v>0</v>
      </c>
      <c r="J31" s="261">
        <f>'Form_III MHT'!D30</f>
        <v>0</v>
      </c>
      <c r="K31" s="268">
        <f t="shared" si="16"/>
        <v>0</v>
      </c>
      <c r="L31" s="262">
        <f>'Form_III MHT'!F30</f>
        <v>0</v>
      </c>
      <c r="M31" s="262">
        <f>'Form_III MHT'!G30</f>
        <v>0</v>
      </c>
      <c r="N31" s="269">
        <f t="shared" si="18"/>
        <v>0</v>
      </c>
      <c r="O31" s="8">
        <f>'Form_III MHT'!I30</f>
        <v>0</v>
      </c>
      <c r="P31" s="8">
        <f>'Form_III MHT'!J30</f>
        <v>0</v>
      </c>
      <c r="Q31" s="270">
        <f t="shared" si="20"/>
        <v>0</v>
      </c>
      <c r="R31" s="264">
        <f t="shared" si="21"/>
        <v>0</v>
      </c>
      <c r="S31" s="264">
        <f t="shared" si="22"/>
        <v>0</v>
      </c>
      <c r="T31" s="264">
        <f t="shared" si="23"/>
        <v>0</v>
      </c>
      <c r="U31" s="685"/>
      <c r="V31" s="686"/>
      <c r="W31" s="687"/>
      <c r="X31" s="114"/>
      <c r="Y31" s="114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  <c r="IR31" s="98"/>
      <c r="IS31" s="98"/>
      <c r="IT31" s="98"/>
      <c r="IU31" s="98"/>
      <c r="IV31" s="98"/>
      <c r="IW31" s="98"/>
      <c r="IX31" s="98"/>
      <c r="IY31" s="98"/>
      <c r="IZ31" s="98"/>
      <c r="JA31" s="98"/>
      <c r="JB31" s="98"/>
      <c r="JC31" s="98"/>
      <c r="JD31" s="98"/>
      <c r="JE31" s="98"/>
      <c r="JF31" s="98"/>
      <c r="JG31" s="98"/>
      <c r="JH31" s="98"/>
      <c r="JI31" s="98"/>
      <c r="JJ31" s="98"/>
      <c r="JK31" s="98"/>
      <c r="JL31" s="98"/>
      <c r="JM31" s="98"/>
      <c r="JN31" s="98"/>
      <c r="JO31" s="98"/>
      <c r="JP31" s="98"/>
      <c r="JQ31" s="98"/>
      <c r="JR31" s="98"/>
      <c r="JS31" s="98"/>
      <c r="JT31" s="98"/>
      <c r="JU31" s="98"/>
      <c r="JV31" s="98"/>
      <c r="JW31" s="98"/>
      <c r="JX31" s="98"/>
      <c r="JY31" s="98"/>
      <c r="JZ31" s="98"/>
      <c r="KA31" s="98"/>
      <c r="KB31" s="98"/>
      <c r="KC31" s="98"/>
      <c r="KD31" s="98"/>
      <c r="KE31" s="98"/>
      <c r="KF31" s="98"/>
      <c r="KG31" s="98"/>
      <c r="KH31" s="98"/>
      <c r="KI31" s="98"/>
      <c r="KJ31" s="98"/>
      <c r="KK31" s="98"/>
      <c r="KL31" s="98"/>
      <c r="KM31" s="98"/>
      <c r="KN31" s="98"/>
      <c r="KO31" s="98"/>
      <c r="KP31" s="98"/>
      <c r="KQ31" s="98"/>
      <c r="KR31" s="98"/>
      <c r="KS31" s="98"/>
      <c r="KT31" s="98"/>
      <c r="KU31" s="98"/>
      <c r="KV31" s="98"/>
      <c r="KW31" s="98"/>
      <c r="KX31" s="98"/>
      <c r="KY31" s="98"/>
      <c r="KZ31" s="98"/>
      <c r="LA31" s="98"/>
      <c r="LB31" s="98"/>
      <c r="LC31" s="98"/>
      <c r="LD31" s="98"/>
      <c r="LE31" s="98"/>
      <c r="LF31" s="98"/>
      <c r="LG31" s="98"/>
      <c r="LH31" s="98"/>
      <c r="LI31" s="98"/>
      <c r="LJ31" s="98"/>
      <c r="LK31" s="98"/>
      <c r="LL31" s="98"/>
      <c r="LM31" s="98"/>
      <c r="LN31" s="98"/>
      <c r="LO31" s="98"/>
      <c r="LP31" s="98"/>
      <c r="LQ31" s="98"/>
      <c r="LR31" s="98"/>
      <c r="LS31" s="98"/>
      <c r="LT31" s="98"/>
      <c r="LU31" s="98"/>
      <c r="LV31" s="98"/>
      <c r="LW31" s="98"/>
      <c r="LX31" s="98"/>
      <c r="LY31" s="98"/>
      <c r="LZ31" s="98"/>
      <c r="MA31" s="98"/>
      <c r="MB31" s="98"/>
      <c r="MC31" s="98"/>
      <c r="MD31" s="98"/>
      <c r="ME31" s="98"/>
      <c r="MF31" s="98"/>
      <c r="MG31" s="98"/>
      <c r="MH31" s="98"/>
      <c r="MI31" s="98"/>
      <c r="MJ31" s="98"/>
      <c r="MK31" s="98"/>
      <c r="ML31" s="98"/>
      <c r="MM31" s="98"/>
      <c r="MN31" s="98"/>
      <c r="MO31" s="98"/>
      <c r="MP31" s="98"/>
      <c r="MQ31" s="98"/>
      <c r="MR31" s="98"/>
      <c r="MS31" s="98"/>
      <c r="MT31" s="98"/>
      <c r="MU31" s="98"/>
      <c r="MV31" s="98"/>
      <c r="MW31" s="98"/>
      <c r="MX31" s="98"/>
      <c r="MY31" s="98"/>
      <c r="MZ31" s="98"/>
      <c r="NA31" s="98"/>
      <c r="NB31" s="98"/>
      <c r="NC31" s="98"/>
      <c r="ND31" s="98"/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8"/>
      <c r="NS31" s="98"/>
      <c r="NT31" s="98"/>
    </row>
    <row r="32" spans="1:384" s="97" customFormat="1" ht="22.5" customHeight="1">
      <c r="A32" s="750" t="s">
        <v>48</v>
      </c>
      <c r="B32" s="751"/>
      <c r="C32" s="43">
        <f>'Form_I DP'!F23</f>
        <v>0</v>
      </c>
      <c r="D32" s="43">
        <f>'Form_I DP'!G23</f>
        <v>0</v>
      </c>
      <c r="E32" s="267">
        <f t="shared" si="24"/>
        <v>0</v>
      </c>
      <c r="F32" s="51"/>
      <c r="G32" s="51"/>
      <c r="H32" s="267">
        <f t="shared" si="14"/>
        <v>0</v>
      </c>
      <c r="I32" s="261">
        <f>'Form_III MHT'!C31</f>
        <v>0</v>
      </c>
      <c r="J32" s="261">
        <f>'Form_III MHT'!D31</f>
        <v>0</v>
      </c>
      <c r="K32" s="268">
        <f t="shared" si="16"/>
        <v>0</v>
      </c>
      <c r="L32" s="262">
        <f>'Form_III MHT'!F31</f>
        <v>0</v>
      </c>
      <c r="M32" s="262">
        <f>'Form_III MHT'!G31</f>
        <v>0</v>
      </c>
      <c r="N32" s="269">
        <f t="shared" si="18"/>
        <v>0</v>
      </c>
      <c r="O32" s="8">
        <f>'Form_III MHT'!I31</f>
        <v>0</v>
      </c>
      <c r="P32" s="8">
        <f>'Form_III MHT'!J31</f>
        <v>1</v>
      </c>
      <c r="Q32" s="270">
        <f t="shared" si="20"/>
        <v>1</v>
      </c>
      <c r="R32" s="264">
        <f t="shared" si="21"/>
        <v>0</v>
      </c>
      <c r="S32" s="264">
        <f t="shared" si="22"/>
        <v>1</v>
      </c>
      <c r="T32" s="264">
        <f t="shared" si="23"/>
        <v>1</v>
      </c>
      <c r="U32" s="685"/>
      <c r="V32" s="686"/>
      <c r="W32" s="687"/>
      <c r="X32" s="114"/>
      <c r="Y32" s="114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  <c r="IW32" s="98"/>
      <c r="IX32" s="98"/>
      <c r="IY32" s="98"/>
      <c r="IZ32" s="98"/>
      <c r="JA32" s="98"/>
      <c r="JB32" s="98"/>
      <c r="JC32" s="98"/>
      <c r="JD32" s="98"/>
      <c r="JE32" s="98"/>
      <c r="JF32" s="98"/>
      <c r="JG32" s="98"/>
      <c r="JH32" s="98"/>
      <c r="JI32" s="98"/>
      <c r="JJ32" s="98"/>
      <c r="JK32" s="98"/>
      <c r="JL32" s="98"/>
      <c r="JM32" s="98"/>
      <c r="JN32" s="98"/>
      <c r="JO32" s="98"/>
      <c r="JP32" s="98"/>
      <c r="JQ32" s="98"/>
      <c r="JR32" s="98"/>
      <c r="JS32" s="98"/>
      <c r="JT32" s="98"/>
      <c r="JU32" s="98"/>
      <c r="JV32" s="98"/>
      <c r="JW32" s="98"/>
      <c r="JX32" s="98"/>
      <c r="JY32" s="98"/>
      <c r="JZ32" s="98"/>
      <c r="KA32" s="98"/>
      <c r="KB32" s="98"/>
      <c r="KC32" s="98"/>
      <c r="KD32" s="98"/>
      <c r="KE32" s="98"/>
      <c r="KF32" s="98"/>
      <c r="KG32" s="98"/>
      <c r="KH32" s="98"/>
      <c r="KI32" s="98"/>
      <c r="KJ32" s="98"/>
      <c r="KK32" s="98"/>
      <c r="KL32" s="98"/>
      <c r="KM32" s="98"/>
      <c r="KN32" s="98"/>
      <c r="KO32" s="98"/>
      <c r="KP32" s="98"/>
      <c r="KQ32" s="98"/>
      <c r="KR32" s="98"/>
      <c r="KS32" s="98"/>
      <c r="KT32" s="98"/>
      <c r="KU32" s="98"/>
      <c r="KV32" s="98"/>
      <c r="KW32" s="98"/>
      <c r="KX32" s="98"/>
      <c r="KY32" s="98"/>
      <c r="KZ32" s="98"/>
      <c r="LA32" s="98"/>
      <c r="LB32" s="98"/>
      <c r="LC32" s="98"/>
      <c r="LD32" s="98"/>
      <c r="LE32" s="98"/>
      <c r="LF32" s="98"/>
      <c r="LG32" s="98"/>
      <c r="LH32" s="98"/>
      <c r="LI32" s="98"/>
      <c r="LJ32" s="98"/>
      <c r="LK32" s="98"/>
      <c r="LL32" s="98"/>
      <c r="LM32" s="98"/>
      <c r="LN32" s="98"/>
      <c r="LO32" s="98"/>
      <c r="LP32" s="98"/>
      <c r="LQ32" s="98"/>
      <c r="LR32" s="98"/>
      <c r="LS32" s="98"/>
      <c r="LT32" s="98"/>
      <c r="LU32" s="98"/>
      <c r="LV32" s="98"/>
      <c r="LW32" s="98"/>
      <c r="LX32" s="98"/>
      <c r="LY32" s="98"/>
      <c r="LZ32" s="98"/>
      <c r="MA32" s="98"/>
      <c r="MB32" s="98"/>
      <c r="MC32" s="98"/>
      <c r="MD32" s="98"/>
      <c r="ME32" s="98"/>
      <c r="MF32" s="98"/>
      <c r="MG32" s="98"/>
      <c r="MH32" s="98"/>
      <c r="MI32" s="98"/>
      <c r="MJ32" s="98"/>
      <c r="MK32" s="98"/>
      <c r="ML32" s="98"/>
      <c r="MM32" s="98"/>
      <c r="MN32" s="98"/>
      <c r="MO32" s="98"/>
      <c r="MP32" s="98"/>
      <c r="MQ32" s="98"/>
      <c r="MR32" s="98"/>
      <c r="MS32" s="98"/>
      <c r="MT32" s="98"/>
      <c r="MU32" s="98"/>
      <c r="MV32" s="98"/>
      <c r="MW32" s="98"/>
      <c r="MX32" s="98"/>
      <c r="MY32" s="98"/>
      <c r="MZ32" s="98"/>
      <c r="NA32" s="98"/>
      <c r="NB32" s="98"/>
      <c r="NC32" s="98"/>
      <c r="ND32" s="98"/>
      <c r="NE32" s="98"/>
      <c r="NF32" s="98"/>
      <c r="NG32" s="98"/>
      <c r="NH32" s="98"/>
      <c r="NI32" s="98"/>
      <c r="NJ32" s="98"/>
      <c r="NK32" s="98"/>
      <c r="NL32" s="98"/>
      <c r="NM32" s="98"/>
      <c r="NN32" s="98"/>
      <c r="NO32" s="98"/>
      <c r="NP32" s="98"/>
      <c r="NQ32" s="98"/>
      <c r="NR32" s="98"/>
      <c r="NS32" s="98"/>
      <c r="NT32" s="98"/>
    </row>
    <row r="33" spans="1:384" s="97" customFormat="1" ht="22.5" customHeight="1">
      <c r="A33" s="750" t="s">
        <v>49</v>
      </c>
      <c r="B33" s="751"/>
      <c r="C33" s="43">
        <f>'Form_I DP'!F24</f>
        <v>0</v>
      </c>
      <c r="D33" s="43">
        <f>'Form_I DP'!G24</f>
        <v>0</v>
      </c>
      <c r="E33" s="267">
        <f t="shared" si="24"/>
        <v>0</v>
      </c>
      <c r="F33" s="51"/>
      <c r="G33" s="51"/>
      <c r="H33" s="267">
        <f t="shared" si="14"/>
        <v>0</v>
      </c>
      <c r="I33" s="261">
        <f>'Form_III MHT'!C32</f>
        <v>0</v>
      </c>
      <c r="J33" s="261">
        <f>'Form_III MHT'!D32</f>
        <v>0</v>
      </c>
      <c r="K33" s="268">
        <f t="shared" si="16"/>
        <v>0</v>
      </c>
      <c r="L33" s="262">
        <f>'Form_III MHT'!F32</f>
        <v>0</v>
      </c>
      <c r="M33" s="262">
        <f>'Form_III MHT'!G32</f>
        <v>0</v>
      </c>
      <c r="N33" s="269">
        <f t="shared" si="18"/>
        <v>0</v>
      </c>
      <c r="O33" s="8">
        <f>'Form_III MHT'!I32</f>
        <v>0</v>
      </c>
      <c r="P33" s="8">
        <f>'Form_III MHT'!J32</f>
        <v>1</v>
      </c>
      <c r="Q33" s="270">
        <f t="shared" si="20"/>
        <v>1</v>
      </c>
      <c r="R33" s="264">
        <f t="shared" si="21"/>
        <v>0</v>
      </c>
      <c r="S33" s="264">
        <f t="shared" si="22"/>
        <v>1</v>
      </c>
      <c r="T33" s="264">
        <f t="shared" si="23"/>
        <v>1</v>
      </c>
      <c r="U33" s="685"/>
      <c r="V33" s="686"/>
      <c r="W33" s="687"/>
      <c r="X33" s="114"/>
      <c r="Y33" s="114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  <c r="IS33" s="98"/>
      <c r="IT33" s="98"/>
      <c r="IU33" s="98"/>
      <c r="IV33" s="98"/>
      <c r="IW33" s="98"/>
      <c r="IX33" s="98"/>
      <c r="IY33" s="98"/>
      <c r="IZ33" s="98"/>
      <c r="JA33" s="98"/>
      <c r="JB33" s="98"/>
      <c r="JC33" s="98"/>
      <c r="JD33" s="98"/>
      <c r="JE33" s="98"/>
      <c r="JF33" s="98"/>
      <c r="JG33" s="98"/>
      <c r="JH33" s="98"/>
      <c r="JI33" s="98"/>
      <c r="JJ33" s="98"/>
      <c r="JK33" s="98"/>
      <c r="JL33" s="98"/>
      <c r="JM33" s="98"/>
      <c r="JN33" s="98"/>
      <c r="JO33" s="98"/>
      <c r="JP33" s="98"/>
      <c r="JQ33" s="98"/>
      <c r="JR33" s="98"/>
      <c r="JS33" s="98"/>
      <c r="JT33" s="98"/>
      <c r="JU33" s="98"/>
      <c r="JV33" s="98"/>
      <c r="JW33" s="98"/>
      <c r="JX33" s="98"/>
      <c r="JY33" s="98"/>
      <c r="JZ33" s="98"/>
      <c r="KA33" s="98"/>
      <c r="KB33" s="98"/>
      <c r="KC33" s="98"/>
      <c r="KD33" s="98"/>
      <c r="KE33" s="98"/>
      <c r="KF33" s="98"/>
      <c r="KG33" s="98"/>
      <c r="KH33" s="98"/>
      <c r="KI33" s="98"/>
      <c r="KJ33" s="98"/>
      <c r="KK33" s="98"/>
      <c r="KL33" s="98"/>
      <c r="KM33" s="98"/>
      <c r="KN33" s="98"/>
      <c r="KO33" s="98"/>
      <c r="KP33" s="98"/>
      <c r="KQ33" s="98"/>
      <c r="KR33" s="98"/>
      <c r="KS33" s="98"/>
      <c r="KT33" s="98"/>
      <c r="KU33" s="98"/>
      <c r="KV33" s="98"/>
      <c r="KW33" s="98"/>
      <c r="KX33" s="98"/>
      <c r="KY33" s="98"/>
      <c r="KZ33" s="98"/>
      <c r="LA33" s="98"/>
      <c r="LB33" s="98"/>
      <c r="LC33" s="98"/>
      <c r="LD33" s="98"/>
      <c r="LE33" s="98"/>
      <c r="LF33" s="98"/>
      <c r="LG33" s="98"/>
      <c r="LH33" s="98"/>
      <c r="LI33" s="98"/>
      <c r="LJ33" s="98"/>
      <c r="LK33" s="98"/>
      <c r="LL33" s="98"/>
      <c r="LM33" s="98"/>
      <c r="LN33" s="98"/>
      <c r="LO33" s="98"/>
      <c r="LP33" s="98"/>
      <c r="LQ33" s="98"/>
      <c r="LR33" s="98"/>
      <c r="LS33" s="98"/>
      <c r="LT33" s="98"/>
      <c r="LU33" s="98"/>
      <c r="LV33" s="98"/>
      <c r="LW33" s="98"/>
      <c r="LX33" s="98"/>
      <c r="LY33" s="98"/>
      <c r="LZ33" s="98"/>
      <c r="MA33" s="98"/>
      <c r="MB33" s="98"/>
      <c r="MC33" s="98"/>
      <c r="MD33" s="98"/>
      <c r="ME33" s="98"/>
      <c r="MF33" s="98"/>
      <c r="MG33" s="98"/>
      <c r="MH33" s="98"/>
      <c r="MI33" s="98"/>
      <c r="MJ33" s="98"/>
      <c r="MK33" s="98"/>
      <c r="ML33" s="98"/>
      <c r="MM33" s="98"/>
      <c r="MN33" s="98"/>
      <c r="MO33" s="98"/>
      <c r="MP33" s="98"/>
      <c r="MQ33" s="98"/>
      <c r="MR33" s="98"/>
      <c r="MS33" s="98"/>
      <c r="MT33" s="98"/>
      <c r="MU33" s="98"/>
      <c r="MV33" s="98"/>
      <c r="MW33" s="98"/>
      <c r="MX33" s="98"/>
      <c r="MY33" s="98"/>
      <c r="MZ33" s="98"/>
      <c r="NA33" s="98"/>
      <c r="NB33" s="98"/>
      <c r="NC33" s="98"/>
      <c r="ND33" s="98"/>
      <c r="NE33" s="98"/>
      <c r="NF33" s="98"/>
      <c r="NG33" s="98"/>
      <c r="NH33" s="98"/>
      <c r="NI33" s="98"/>
      <c r="NJ33" s="98"/>
      <c r="NK33" s="98"/>
      <c r="NL33" s="98"/>
      <c r="NM33" s="98"/>
      <c r="NN33" s="98"/>
      <c r="NO33" s="98"/>
      <c r="NP33" s="98"/>
      <c r="NQ33" s="98"/>
      <c r="NR33" s="98"/>
      <c r="NS33" s="98"/>
      <c r="NT33" s="98"/>
    </row>
    <row r="34" spans="1:384" s="97" customFormat="1" ht="22.5" customHeight="1">
      <c r="A34" s="750" t="s">
        <v>50</v>
      </c>
      <c r="B34" s="751"/>
      <c r="C34" s="43">
        <f>'Form_I DP'!F25</f>
        <v>0</v>
      </c>
      <c r="D34" s="43">
        <f>'Form_I DP'!G25</f>
        <v>0</v>
      </c>
      <c r="E34" s="267">
        <f t="shared" si="24"/>
        <v>0</v>
      </c>
      <c r="F34" s="51"/>
      <c r="G34" s="51"/>
      <c r="H34" s="267">
        <f t="shared" si="14"/>
        <v>0</v>
      </c>
      <c r="I34" s="261">
        <f>'Form_III MHT'!C33</f>
        <v>0</v>
      </c>
      <c r="J34" s="261">
        <f>'Form_III MHT'!D33</f>
        <v>0</v>
      </c>
      <c r="K34" s="268">
        <f t="shared" si="16"/>
        <v>0</v>
      </c>
      <c r="L34" s="262">
        <f>'Form_III MHT'!F33</f>
        <v>0</v>
      </c>
      <c r="M34" s="262">
        <f>'Form_III MHT'!G33</f>
        <v>0</v>
      </c>
      <c r="N34" s="269">
        <f t="shared" si="18"/>
        <v>0</v>
      </c>
      <c r="O34" s="8">
        <f>'Form_III MHT'!I33</f>
        <v>0</v>
      </c>
      <c r="P34" s="8">
        <f>'Form_III MHT'!J33</f>
        <v>0</v>
      </c>
      <c r="Q34" s="270">
        <f t="shared" si="20"/>
        <v>0</v>
      </c>
      <c r="R34" s="264">
        <f t="shared" si="21"/>
        <v>0</v>
      </c>
      <c r="S34" s="264">
        <f t="shared" si="22"/>
        <v>0</v>
      </c>
      <c r="T34" s="264">
        <f t="shared" si="23"/>
        <v>0</v>
      </c>
      <c r="U34" s="685"/>
      <c r="V34" s="686"/>
      <c r="W34" s="687"/>
      <c r="X34" s="114"/>
      <c r="Y34" s="114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  <c r="IT34" s="98"/>
      <c r="IU34" s="98"/>
      <c r="IV34" s="98"/>
      <c r="IW34" s="98"/>
      <c r="IX34" s="98"/>
      <c r="IY34" s="98"/>
      <c r="IZ34" s="98"/>
      <c r="JA34" s="98"/>
      <c r="JB34" s="98"/>
      <c r="JC34" s="98"/>
      <c r="JD34" s="98"/>
      <c r="JE34" s="98"/>
      <c r="JF34" s="98"/>
      <c r="JG34" s="98"/>
      <c r="JH34" s="98"/>
      <c r="JI34" s="98"/>
      <c r="JJ34" s="98"/>
      <c r="JK34" s="98"/>
      <c r="JL34" s="98"/>
      <c r="JM34" s="98"/>
      <c r="JN34" s="98"/>
      <c r="JO34" s="98"/>
      <c r="JP34" s="98"/>
      <c r="JQ34" s="98"/>
      <c r="JR34" s="98"/>
      <c r="JS34" s="98"/>
      <c r="JT34" s="98"/>
      <c r="JU34" s="98"/>
      <c r="JV34" s="98"/>
      <c r="JW34" s="98"/>
      <c r="JX34" s="98"/>
      <c r="JY34" s="98"/>
      <c r="JZ34" s="98"/>
      <c r="KA34" s="98"/>
      <c r="KB34" s="98"/>
      <c r="KC34" s="98"/>
      <c r="KD34" s="98"/>
      <c r="KE34" s="98"/>
      <c r="KF34" s="98"/>
      <c r="KG34" s="98"/>
      <c r="KH34" s="98"/>
      <c r="KI34" s="98"/>
      <c r="KJ34" s="98"/>
      <c r="KK34" s="98"/>
      <c r="KL34" s="98"/>
      <c r="KM34" s="98"/>
      <c r="KN34" s="98"/>
      <c r="KO34" s="98"/>
      <c r="KP34" s="98"/>
      <c r="KQ34" s="98"/>
      <c r="KR34" s="98"/>
      <c r="KS34" s="98"/>
      <c r="KT34" s="98"/>
      <c r="KU34" s="98"/>
      <c r="KV34" s="98"/>
      <c r="KW34" s="98"/>
      <c r="KX34" s="98"/>
      <c r="KY34" s="98"/>
      <c r="KZ34" s="98"/>
      <c r="LA34" s="98"/>
      <c r="LB34" s="98"/>
      <c r="LC34" s="98"/>
      <c r="LD34" s="98"/>
      <c r="LE34" s="98"/>
      <c r="LF34" s="98"/>
      <c r="LG34" s="98"/>
      <c r="LH34" s="98"/>
      <c r="LI34" s="98"/>
      <c r="LJ34" s="98"/>
      <c r="LK34" s="98"/>
      <c r="LL34" s="98"/>
      <c r="LM34" s="98"/>
      <c r="LN34" s="98"/>
      <c r="LO34" s="98"/>
      <c r="LP34" s="98"/>
      <c r="LQ34" s="98"/>
      <c r="LR34" s="98"/>
      <c r="LS34" s="98"/>
      <c r="LT34" s="98"/>
      <c r="LU34" s="98"/>
      <c r="LV34" s="98"/>
      <c r="LW34" s="98"/>
      <c r="LX34" s="98"/>
      <c r="LY34" s="98"/>
      <c r="LZ34" s="98"/>
      <c r="MA34" s="98"/>
      <c r="MB34" s="98"/>
      <c r="MC34" s="98"/>
      <c r="MD34" s="98"/>
      <c r="ME34" s="98"/>
      <c r="MF34" s="98"/>
      <c r="MG34" s="98"/>
      <c r="MH34" s="98"/>
      <c r="MI34" s="98"/>
      <c r="MJ34" s="98"/>
      <c r="MK34" s="98"/>
      <c r="ML34" s="98"/>
      <c r="MM34" s="98"/>
      <c r="MN34" s="98"/>
      <c r="MO34" s="98"/>
      <c r="MP34" s="98"/>
      <c r="MQ34" s="98"/>
      <c r="MR34" s="98"/>
      <c r="MS34" s="98"/>
      <c r="MT34" s="98"/>
      <c r="MU34" s="98"/>
      <c r="MV34" s="98"/>
      <c r="MW34" s="98"/>
      <c r="MX34" s="98"/>
      <c r="MY34" s="98"/>
      <c r="MZ34" s="98"/>
      <c r="NA34" s="98"/>
      <c r="NB34" s="98"/>
      <c r="NC34" s="98"/>
      <c r="ND34" s="98"/>
      <c r="NE34" s="98"/>
      <c r="NF34" s="98"/>
      <c r="NG34" s="98"/>
      <c r="NH34" s="98"/>
      <c r="NI34" s="98"/>
      <c r="NJ34" s="98"/>
      <c r="NK34" s="98"/>
      <c r="NL34" s="98"/>
      <c r="NM34" s="98"/>
      <c r="NN34" s="98"/>
      <c r="NO34" s="98"/>
      <c r="NP34" s="98"/>
      <c r="NQ34" s="98"/>
      <c r="NR34" s="98"/>
      <c r="NS34" s="98"/>
      <c r="NT34" s="98"/>
    </row>
    <row r="35" spans="1:384" s="101" customFormat="1" ht="24.75" customHeight="1">
      <c r="A35" s="792" t="s">
        <v>51</v>
      </c>
      <c r="B35" s="793"/>
      <c r="C35" s="27">
        <f>SUM(C36:C42)</f>
        <v>0</v>
      </c>
      <c r="D35" s="27">
        <f>SUM(D36:D42)</f>
        <v>0</v>
      </c>
      <c r="E35" s="27">
        <f>SUM(C35:D35)</f>
        <v>0</v>
      </c>
      <c r="F35" s="27">
        <f t="shared" ref="F35:G35" si="25">SUM(F36:F42)</f>
        <v>0</v>
      </c>
      <c r="G35" s="27">
        <f t="shared" si="25"/>
        <v>0</v>
      </c>
      <c r="H35" s="27">
        <f t="shared" si="14"/>
        <v>0</v>
      </c>
      <c r="I35" s="27">
        <f t="shared" ref="I35:J35" si="26">SUM(I36:I42)</f>
        <v>52</v>
      </c>
      <c r="J35" s="27">
        <f t="shared" si="26"/>
        <v>41</v>
      </c>
      <c r="K35" s="27">
        <f t="shared" si="16"/>
        <v>93</v>
      </c>
      <c r="L35" s="27">
        <f t="shared" ref="L35:M35" si="27">SUM(L36:L42)</f>
        <v>1</v>
      </c>
      <c r="M35" s="27">
        <f t="shared" si="27"/>
        <v>81</v>
      </c>
      <c r="N35" s="27">
        <f t="shared" si="18"/>
        <v>82</v>
      </c>
      <c r="O35" s="27">
        <f t="shared" ref="O35:P35" si="28">SUM(O36:O42)</f>
        <v>77</v>
      </c>
      <c r="P35" s="27">
        <f t="shared" si="28"/>
        <v>93</v>
      </c>
      <c r="Q35" s="27">
        <f t="shared" si="20"/>
        <v>170</v>
      </c>
      <c r="R35" s="33">
        <f t="shared" si="21"/>
        <v>130</v>
      </c>
      <c r="S35" s="33">
        <f t="shared" si="22"/>
        <v>215</v>
      </c>
      <c r="T35" s="33">
        <f t="shared" si="23"/>
        <v>345</v>
      </c>
      <c r="U35" s="699" t="s">
        <v>200</v>
      </c>
      <c r="V35" s="700"/>
      <c r="W35" s="701"/>
      <c r="X35" s="114"/>
      <c r="Y35" s="114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  <c r="IT35" s="98"/>
      <c r="IU35" s="98"/>
      <c r="IV35" s="98"/>
      <c r="IW35" s="98"/>
      <c r="IX35" s="98"/>
      <c r="IY35" s="98"/>
      <c r="IZ35" s="98"/>
      <c r="JA35" s="98"/>
      <c r="JB35" s="98"/>
      <c r="JC35" s="98"/>
      <c r="JD35" s="98"/>
      <c r="JE35" s="98"/>
      <c r="JF35" s="98"/>
      <c r="JG35" s="98"/>
      <c r="JH35" s="98"/>
      <c r="JI35" s="98"/>
      <c r="JJ35" s="98"/>
      <c r="JK35" s="98"/>
      <c r="JL35" s="98"/>
      <c r="JM35" s="98"/>
      <c r="JN35" s="98"/>
      <c r="JO35" s="98"/>
      <c r="JP35" s="98"/>
      <c r="JQ35" s="98"/>
      <c r="JR35" s="98"/>
      <c r="JS35" s="98"/>
      <c r="JT35" s="98"/>
      <c r="JU35" s="98"/>
      <c r="JV35" s="98"/>
      <c r="JW35" s="98"/>
      <c r="JX35" s="98"/>
      <c r="JY35" s="98"/>
      <c r="JZ35" s="98"/>
      <c r="KA35" s="98"/>
      <c r="KB35" s="98"/>
      <c r="KC35" s="98"/>
      <c r="KD35" s="98"/>
      <c r="KE35" s="98"/>
      <c r="KF35" s="98"/>
      <c r="KG35" s="98"/>
      <c r="KH35" s="98"/>
      <c r="KI35" s="98"/>
      <c r="KJ35" s="98"/>
      <c r="KK35" s="98"/>
      <c r="KL35" s="98"/>
      <c r="KM35" s="98"/>
      <c r="KN35" s="98"/>
      <c r="KO35" s="98"/>
      <c r="KP35" s="98"/>
      <c r="KQ35" s="98"/>
      <c r="KR35" s="98"/>
      <c r="KS35" s="98"/>
      <c r="KT35" s="98"/>
      <c r="KU35" s="98"/>
      <c r="KV35" s="98"/>
      <c r="KW35" s="98"/>
      <c r="KX35" s="98"/>
      <c r="KY35" s="98"/>
      <c r="KZ35" s="98"/>
      <c r="LA35" s="98"/>
      <c r="LB35" s="98"/>
      <c r="LC35" s="98"/>
      <c r="LD35" s="98"/>
      <c r="LE35" s="98"/>
      <c r="LF35" s="98"/>
      <c r="LG35" s="98"/>
      <c r="LH35" s="98"/>
      <c r="LI35" s="98"/>
      <c r="LJ35" s="98"/>
      <c r="LK35" s="98"/>
      <c r="LL35" s="98"/>
      <c r="LM35" s="98"/>
      <c r="LN35" s="98"/>
      <c r="LO35" s="98"/>
      <c r="LP35" s="98"/>
      <c r="LQ35" s="98"/>
      <c r="LR35" s="98"/>
      <c r="LS35" s="98"/>
      <c r="LT35" s="98"/>
      <c r="LU35" s="98"/>
      <c r="LV35" s="98"/>
      <c r="LW35" s="98"/>
      <c r="LX35" s="98"/>
      <c r="LY35" s="98"/>
      <c r="LZ35" s="98"/>
      <c r="MA35" s="98"/>
      <c r="MB35" s="98"/>
      <c r="MC35" s="98"/>
      <c r="MD35" s="98"/>
      <c r="ME35" s="98"/>
      <c r="MF35" s="98"/>
      <c r="MG35" s="98"/>
      <c r="MH35" s="98"/>
      <c r="MI35" s="98"/>
      <c r="MJ35" s="98"/>
      <c r="MK35" s="98"/>
      <c r="ML35" s="98"/>
      <c r="MM35" s="98"/>
      <c r="MN35" s="98"/>
      <c r="MO35" s="98"/>
      <c r="MP35" s="98"/>
      <c r="MQ35" s="98"/>
      <c r="MR35" s="98"/>
      <c r="MS35" s="98"/>
      <c r="MT35" s="98"/>
      <c r="MU35" s="98"/>
      <c r="MV35" s="98"/>
      <c r="MW35" s="98"/>
      <c r="MX35" s="98"/>
      <c r="MY35" s="98"/>
      <c r="MZ35" s="98"/>
      <c r="NA35" s="98"/>
      <c r="NB35" s="98"/>
      <c r="NC35" s="98"/>
      <c r="ND35" s="98"/>
      <c r="NE35" s="98"/>
      <c r="NF35" s="98"/>
      <c r="NG35" s="98"/>
      <c r="NH35" s="98"/>
      <c r="NI35" s="98"/>
      <c r="NJ35" s="98"/>
      <c r="NK35" s="98"/>
      <c r="NL35" s="98"/>
      <c r="NM35" s="98"/>
      <c r="NN35" s="98"/>
      <c r="NO35" s="98"/>
      <c r="NP35" s="98"/>
      <c r="NQ35" s="98"/>
      <c r="NR35" s="98"/>
      <c r="NS35" s="98"/>
      <c r="NT35" s="98"/>
    </row>
    <row r="36" spans="1:384" s="97" customFormat="1" ht="21.75" customHeight="1">
      <c r="A36" s="776" t="s">
        <v>52</v>
      </c>
      <c r="B36" s="777"/>
      <c r="C36" s="271"/>
      <c r="D36" s="271"/>
      <c r="E36" s="272">
        <f t="shared" ref="E36:E42" si="29">SUM(C36:D36)</f>
        <v>0</v>
      </c>
      <c r="F36" s="273"/>
      <c r="G36" s="273"/>
      <c r="H36" s="274">
        <f t="shared" si="14"/>
        <v>0</v>
      </c>
      <c r="I36" s="261">
        <f>'Form_III MHT'!C35</f>
        <v>15</v>
      </c>
      <c r="J36" s="261">
        <f>'Form_III MHT'!D35</f>
        <v>17</v>
      </c>
      <c r="K36" s="268">
        <f t="shared" si="16"/>
        <v>32</v>
      </c>
      <c r="L36" s="262">
        <f>'Form_III MHT'!F35</f>
        <v>0</v>
      </c>
      <c r="M36" s="262">
        <f>'Form_III MHT'!G35</f>
        <v>35</v>
      </c>
      <c r="N36" s="269">
        <f t="shared" si="18"/>
        <v>35</v>
      </c>
      <c r="O36" s="8">
        <f>'Form_III MHT'!I35</f>
        <v>44</v>
      </c>
      <c r="P36" s="8">
        <f>'Form_III MHT'!J35</f>
        <v>54</v>
      </c>
      <c r="Q36" s="270">
        <f t="shared" si="20"/>
        <v>98</v>
      </c>
      <c r="R36" s="264">
        <f t="shared" si="21"/>
        <v>59</v>
      </c>
      <c r="S36" s="264">
        <f t="shared" si="22"/>
        <v>106</v>
      </c>
      <c r="T36" s="264">
        <f t="shared" si="23"/>
        <v>165</v>
      </c>
      <c r="U36" s="516"/>
      <c r="V36" s="517"/>
      <c r="W36" s="688"/>
      <c r="X36" s="114"/>
      <c r="Y36" s="114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8"/>
      <c r="IQ36" s="98"/>
      <c r="IR36" s="98"/>
      <c r="IS36" s="98"/>
      <c r="IT36" s="98"/>
      <c r="IU36" s="98"/>
      <c r="IV36" s="98"/>
      <c r="IW36" s="98"/>
      <c r="IX36" s="98"/>
      <c r="IY36" s="98"/>
      <c r="IZ36" s="98"/>
      <c r="JA36" s="98"/>
      <c r="JB36" s="98"/>
      <c r="JC36" s="98"/>
      <c r="JD36" s="98"/>
      <c r="JE36" s="98"/>
      <c r="JF36" s="98"/>
      <c r="JG36" s="98"/>
      <c r="JH36" s="98"/>
      <c r="JI36" s="98"/>
      <c r="JJ36" s="98"/>
      <c r="JK36" s="98"/>
      <c r="JL36" s="98"/>
      <c r="JM36" s="98"/>
      <c r="JN36" s="98"/>
      <c r="JO36" s="98"/>
      <c r="JP36" s="98"/>
      <c r="JQ36" s="98"/>
      <c r="JR36" s="98"/>
      <c r="JS36" s="98"/>
      <c r="JT36" s="98"/>
      <c r="JU36" s="98"/>
      <c r="JV36" s="98"/>
      <c r="JW36" s="98"/>
      <c r="JX36" s="98"/>
      <c r="JY36" s="98"/>
      <c r="JZ36" s="98"/>
      <c r="KA36" s="98"/>
      <c r="KB36" s="98"/>
      <c r="KC36" s="98"/>
      <c r="KD36" s="98"/>
      <c r="KE36" s="98"/>
      <c r="KF36" s="98"/>
      <c r="KG36" s="98"/>
      <c r="KH36" s="98"/>
      <c r="KI36" s="98"/>
      <c r="KJ36" s="98"/>
      <c r="KK36" s="98"/>
      <c r="KL36" s="98"/>
      <c r="KM36" s="98"/>
      <c r="KN36" s="98"/>
      <c r="KO36" s="98"/>
      <c r="KP36" s="98"/>
      <c r="KQ36" s="98"/>
      <c r="KR36" s="98"/>
      <c r="KS36" s="98"/>
      <c r="KT36" s="98"/>
      <c r="KU36" s="98"/>
      <c r="KV36" s="98"/>
      <c r="KW36" s="98"/>
      <c r="KX36" s="98"/>
      <c r="KY36" s="98"/>
      <c r="KZ36" s="98"/>
      <c r="LA36" s="98"/>
      <c r="LB36" s="98"/>
      <c r="LC36" s="98"/>
      <c r="LD36" s="98"/>
      <c r="LE36" s="98"/>
      <c r="LF36" s="98"/>
      <c r="LG36" s="98"/>
      <c r="LH36" s="98"/>
      <c r="LI36" s="98"/>
      <c r="LJ36" s="98"/>
      <c r="LK36" s="98"/>
      <c r="LL36" s="98"/>
      <c r="LM36" s="98"/>
      <c r="LN36" s="98"/>
      <c r="LO36" s="98"/>
      <c r="LP36" s="98"/>
      <c r="LQ36" s="98"/>
      <c r="LR36" s="98"/>
      <c r="LS36" s="98"/>
      <c r="LT36" s="98"/>
      <c r="LU36" s="98"/>
      <c r="LV36" s="98"/>
      <c r="LW36" s="98"/>
      <c r="LX36" s="98"/>
      <c r="LY36" s="98"/>
      <c r="LZ36" s="98"/>
      <c r="MA36" s="98"/>
      <c r="MB36" s="98"/>
      <c r="MC36" s="98"/>
      <c r="MD36" s="98"/>
      <c r="ME36" s="98"/>
      <c r="MF36" s="98"/>
      <c r="MG36" s="98"/>
      <c r="MH36" s="98"/>
      <c r="MI36" s="98"/>
      <c r="MJ36" s="98"/>
      <c r="MK36" s="98"/>
      <c r="ML36" s="98"/>
      <c r="MM36" s="98"/>
      <c r="MN36" s="98"/>
      <c r="MO36" s="98"/>
      <c r="MP36" s="98"/>
      <c r="MQ36" s="98"/>
      <c r="MR36" s="98"/>
      <c r="MS36" s="98"/>
      <c r="MT36" s="98"/>
      <c r="MU36" s="98"/>
      <c r="MV36" s="98"/>
      <c r="MW36" s="98"/>
      <c r="MX36" s="98"/>
      <c r="MY36" s="98"/>
      <c r="MZ36" s="98"/>
      <c r="NA36" s="98"/>
      <c r="NB36" s="98"/>
      <c r="NC36" s="98"/>
      <c r="ND36" s="98"/>
      <c r="NE36" s="98"/>
      <c r="NF36" s="98"/>
      <c r="NG36" s="98"/>
      <c r="NH36" s="98"/>
      <c r="NI36" s="98"/>
      <c r="NJ36" s="98"/>
      <c r="NK36" s="98"/>
      <c r="NL36" s="98"/>
      <c r="NM36" s="98"/>
      <c r="NN36" s="98"/>
      <c r="NO36" s="98"/>
      <c r="NP36" s="98"/>
      <c r="NQ36" s="98"/>
      <c r="NR36" s="98"/>
      <c r="NS36" s="98"/>
      <c r="NT36" s="98"/>
    </row>
    <row r="37" spans="1:384" s="97" customFormat="1" ht="21.75" customHeight="1">
      <c r="A37" s="776" t="s">
        <v>53</v>
      </c>
      <c r="B37" s="777"/>
      <c r="C37" s="271"/>
      <c r="D37" s="271"/>
      <c r="E37" s="272">
        <f t="shared" si="29"/>
        <v>0</v>
      </c>
      <c r="F37" s="273"/>
      <c r="G37" s="273"/>
      <c r="H37" s="274">
        <f t="shared" si="14"/>
        <v>0</v>
      </c>
      <c r="I37" s="261">
        <f>'Form_III MHT'!C36</f>
        <v>28</v>
      </c>
      <c r="J37" s="261">
        <f>'Form_III MHT'!D36</f>
        <v>17</v>
      </c>
      <c r="K37" s="268">
        <f t="shared" si="16"/>
        <v>45</v>
      </c>
      <c r="L37" s="262">
        <f>'Form_III MHT'!F36</f>
        <v>1</v>
      </c>
      <c r="M37" s="262">
        <f>'Form_III MHT'!G36</f>
        <v>34</v>
      </c>
      <c r="N37" s="269">
        <f t="shared" si="18"/>
        <v>35</v>
      </c>
      <c r="O37" s="8">
        <f>'Form_III MHT'!I36</f>
        <v>18</v>
      </c>
      <c r="P37" s="8">
        <f>'Form_III MHT'!J36</f>
        <v>26</v>
      </c>
      <c r="Q37" s="270">
        <f t="shared" si="20"/>
        <v>44</v>
      </c>
      <c r="R37" s="264">
        <f t="shared" si="21"/>
        <v>47</v>
      </c>
      <c r="S37" s="264">
        <f t="shared" si="22"/>
        <v>77</v>
      </c>
      <c r="T37" s="264">
        <f t="shared" si="23"/>
        <v>124</v>
      </c>
      <c r="U37" s="516"/>
      <c r="V37" s="517"/>
      <c r="W37" s="688"/>
      <c r="X37" s="114"/>
      <c r="Y37" s="114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  <c r="IR37" s="98"/>
      <c r="IS37" s="98"/>
      <c r="IT37" s="98"/>
      <c r="IU37" s="98"/>
      <c r="IV37" s="98"/>
      <c r="IW37" s="98"/>
      <c r="IX37" s="98"/>
      <c r="IY37" s="98"/>
      <c r="IZ37" s="98"/>
      <c r="JA37" s="98"/>
      <c r="JB37" s="98"/>
      <c r="JC37" s="98"/>
      <c r="JD37" s="98"/>
      <c r="JE37" s="98"/>
      <c r="JF37" s="98"/>
      <c r="JG37" s="98"/>
      <c r="JH37" s="98"/>
      <c r="JI37" s="98"/>
      <c r="JJ37" s="98"/>
      <c r="JK37" s="98"/>
      <c r="JL37" s="98"/>
      <c r="JM37" s="98"/>
      <c r="JN37" s="98"/>
      <c r="JO37" s="98"/>
      <c r="JP37" s="98"/>
      <c r="JQ37" s="98"/>
      <c r="JR37" s="98"/>
      <c r="JS37" s="98"/>
      <c r="JT37" s="98"/>
      <c r="JU37" s="98"/>
      <c r="JV37" s="98"/>
      <c r="JW37" s="98"/>
      <c r="JX37" s="98"/>
      <c r="JY37" s="98"/>
      <c r="JZ37" s="98"/>
      <c r="KA37" s="98"/>
      <c r="KB37" s="98"/>
      <c r="KC37" s="98"/>
      <c r="KD37" s="98"/>
      <c r="KE37" s="98"/>
      <c r="KF37" s="98"/>
      <c r="KG37" s="98"/>
      <c r="KH37" s="98"/>
      <c r="KI37" s="98"/>
      <c r="KJ37" s="98"/>
      <c r="KK37" s="98"/>
      <c r="KL37" s="98"/>
      <c r="KM37" s="98"/>
      <c r="KN37" s="98"/>
      <c r="KO37" s="98"/>
      <c r="KP37" s="98"/>
      <c r="KQ37" s="98"/>
      <c r="KR37" s="98"/>
      <c r="KS37" s="98"/>
      <c r="KT37" s="98"/>
      <c r="KU37" s="98"/>
      <c r="KV37" s="98"/>
      <c r="KW37" s="98"/>
      <c r="KX37" s="98"/>
      <c r="KY37" s="98"/>
      <c r="KZ37" s="98"/>
      <c r="LA37" s="98"/>
      <c r="LB37" s="98"/>
      <c r="LC37" s="98"/>
      <c r="LD37" s="98"/>
      <c r="LE37" s="98"/>
      <c r="LF37" s="98"/>
      <c r="LG37" s="98"/>
      <c r="LH37" s="98"/>
      <c r="LI37" s="98"/>
      <c r="LJ37" s="98"/>
      <c r="LK37" s="98"/>
      <c r="LL37" s="98"/>
      <c r="LM37" s="98"/>
      <c r="LN37" s="98"/>
      <c r="LO37" s="98"/>
      <c r="LP37" s="98"/>
      <c r="LQ37" s="98"/>
      <c r="LR37" s="98"/>
      <c r="LS37" s="98"/>
      <c r="LT37" s="98"/>
      <c r="LU37" s="98"/>
      <c r="LV37" s="98"/>
      <c r="LW37" s="98"/>
      <c r="LX37" s="98"/>
      <c r="LY37" s="98"/>
      <c r="LZ37" s="98"/>
      <c r="MA37" s="98"/>
      <c r="MB37" s="98"/>
      <c r="MC37" s="98"/>
      <c r="MD37" s="98"/>
      <c r="ME37" s="98"/>
      <c r="MF37" s="98"/>
      <c r="MG37" s="98"/>
      <c r="MH37" s="98"/>
      <c r="MI37" s="98"/>
      <c r="MJ37" s="98"/>
      <c r="MK37" s="98"/>
      <c r="ML37" s="98"/>
      <c r="MM37" s="98"/>
      <c r="MN37" s="98"/>
      <c r="MO37" s="98"/>
      <c r="MP37" s="98"/>
      <c r="MQ37" s="98"/>
      <c r="MR37" s="98"/>
      <c r="MS37" s="98"/>
      <c r="MT37" s="98"/>
      <c r="MU37" s="98"/>
      <c r="MV37" s="98"/>
      <c r="MW37" s="98"/>
      <c r="MX37" s="98"/>
      <c r="MY37" s="98"/>
      <c r="MZ37" s="98"/>
      <c r="NA37" s="98"/>
      <c r="NB37" s="98"/>
      <c r="NC37" s="98"/>
      <c r="ND37" s="98"/>
      <c r="NE37" s="98"/>
      <c r="NF37" s="98"/>
      <c r="NG37" s="98"/>
      <c r="NH37" s="98"/>
      <c r="NI37" s="98"/>
      <c r="NJ37" s="98"/>
      <c r="NK37" s="98"/>
      <c r="NL37" s="98"/>
      <c r="NM37" s="98"/>
      <c r="NN37" s="98"/>
      <c r="NO37" s="98"/>
      <c r="NP37" s="98"/>
      <c r="NQ37" s="98"/>
      <c r="NR37" s="98"/>
      <c r="NS37" s="98"/>
      <c r="NT37" s="98"/>
    </row>
    <row r="38" spans="1:384" s="97" customFormat="1" ht="21.75" customHeight="1">
      <c r="A38" s="776" t="s">
        <v>54</v>
      </c>
      <c r="B38" s="777"/>
      <c r="C38" s="271"/>
      <c r="D38" s="271"/>
      <c r="E38" s="272">
        <f t="shared" si="29"/>
        <v>0</v>
      </c>
      <c r="F38" s="273"/>
      <c r="G38" s="273"/>
      <c r="H38" s="274">
        <f t="shared" si="14"/>
        <v>0</v>
      </c>
      <c r="I38" s="261">
        <f>'Form_III MHT'!C37</f>
        <v>9</v>
      </c>
      <c r="J38" s="261">
        <f>'Form_III MHT'!D37</f>
        <v>7</v>
      </c>
      <c r="K38" s="268">
        <f t="shared" si="16"/>
        <v>16</v>
      </c>
      <c r="L38" s="262">
        <f>'Form_III MHT'!F37</f>
        <v>0</v>
      </c>
      <c r="M38" s="262">
        <f>'Form_III MHT'!G37</f>
        <v>11</v>
      </c>
      <c r="N38" s="269">
        <f t="shared" si="18"/>
        <v>11</v>
      </c>
      <c r="O38" s="8">
        <f>'Form_III MHT'!I37</f>
        <v>15</v>
      </c>
      <c r="P38" s="8">
        <f>'Form_III MHT'!J37</f>
        <v>13</v>
      </c>
      <c r="Q38" s="270">
        <f t="shared" si="20"/>
        <v>28</v>
      </c>
      <c r="R38" s="264">
        <f t="shared" si="21"/>
        <v>24</v>
      </c>
      <c r="S38" s="264">
        <f t="shared" si="22"/>
        <v>31</v>
      </c>
      <c r="T38" s="264">
        <f t="shared" si="23"/>
        <v>55</v>
      </c>
      <c r="U38" s="516"/>
      <c r="V38" s="517"/>
      <c r="W38" s="688"/>
      <c r="X38" s="114"/>
      <c r="Y38" s="114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  <c r="IJ38" s="98"/>
      <c r="IK38" s="98"/>
      <c r="IL38" s="98"/>
      <c r="IM38" s="98"/>
      <c r="IN38" s="98"/>
      <c r="IO38" s="98"/>
      <c r="IP38" s="98"/>
      <c r="IQ38" s="98"/>
      <c r="IR38" s="98"/>
      <c r="IS38" s="98"/>
      <c r="IT38" s="98"/>
      <c r="IU38" s="98"/>
      <c r="IV38" s="98"/>
      <c r="IW38" s="98"/>
      <c r="IX38" s="98"/>
      <c r="IY38" s="98"/>
      <c r="IZ38" s="98"/>
      <c r="JA38" s="98"/>
      <c r="JB38" s="98"/>
      <c r="JC38" s="98"/>
      <c r="JD38" s="98"/>
      <c r="JE38" s="98"/>
      <c r="JF38" s="98"/>
      <c r="JG38" s="98"/>
      <c r="JH38" s="98"/>
      <c r="JI38" s="98"/>
      <c r="JJ38" s="98"/>
      <c r="JK38" s="98"/>
      <c r="JL38" s="98"/>
      <c r="JM38" s="98"/>
      <c r="JN38" s="98"/>
      <c r="JO38" s="98"/>
      <c r="JP38" s="98"/>
      <c r="JQ38" s="98"/>
      <c r="JR38" s="98"/>
      <c r="JS38" s="98"/>
      <c r="JT38" s="98"/>
      <c r="JU38" s="98"/>
      <c r="JV38" s="98"/>
      <c r="JW38" s="98"/>
      <c r="JX38" s="98"/>
      <c r="JY38" s="98"/>
      <c r="JZ38" s="98"/>
      <c r="KA38" s="98"/>
      <c r="KB38" s="98"/>
      <c r="KC38" s="98"/>
      <c r="KD38" s="98"/>
      <c r="KE38" s="98"/>
      <c r="KF38" s="98"/>
      <c r="KG38" s="98"/>
      <c r="KH38" s="98"/>
      <c r="KI38" s="98"/>
      <c r="KJ38" s="98"/>
      <c r="KK38" s="98"/>
      <c r="KL38" s="98"/>
      <c r="KM38" s="98"/>
      <c r="KN38" s="98"/>
      <c r="KO38" s="98"/>
      <c r="KP38" s="98"/>
      <c r="KQ38" s="98"/>
      <c r="KR38" s="98"/>
      <c r="KS38" s="98"/>
      <c r="KT38" s="98"/>
      <c r="KU38" s="98"/>
      <c r="KV38" s="98"/>
      <c r="KW38" s="98"/>
      <c r="KX38" s="98"/>
      <c r="KY38" s="98"/>
      <c r="KZ38" s="98"/>
      <c r="LA38" s="98"/>
      <c r="LB38" s="98"/>
      <c r="LC38" s="98"/>
      <c r="LD38" s="98"/>
      <c r="LE38" s="98"/>
      <c r="LF38" s="98"/>
      <c r="LG38" s="98"/>
      <c r="LH38" s="98"/>
      <c r="LI38" s="98"/>
      <c r="LJ38" s="98"/>
      <c r="LK38" s="98"/>
      <c r="LL38" s="98"/>
      <c r="LM38" s="98"/>
      <c r="LN38" s="98"/>
      <c r="LO38" s="98"/>
      <c r="LP38" s="98"/>
      <c r="LQ38" s="98"/>
      <c r="LR38" s="98"/>
      <c r="LS38" s="98"/>
      <c r="LT38" s="98"/>
      <c r="LU38" s="98"/>
      <c r="LV38" s="98"/>
      <c r="LW38" s="98"/>
      <c r="LX38" s="98"/>
      <c r="LY38" s="98"/>
      <c r="LZ38" s="98"/>
      <c r="MA38" s="98"/>
      <c r="MB38" s="98"/>
      <c r="MC38" s="98"/>
      <c r="MD38" s="98"/>
      <c r="ME38" s="98"/>
      <c r="MF38" s="98"/>
      <c r="MG38" s="98"/>
      <c r="MH38" s="98"/>
      <c r="MI38" s="98"/>
      <c r="MJ38" s="98"/>
      <c r="MK38" s="98"/>
      <c r="ML38" s="98"/>
      <c r="MM38" s="98"/>
      <c r="MN38" s="98"/>
      <c r="MO38" s="98"/>
      <c r="MP38" s="98"/>
      <c r="MQ38" s="98"/>
      <c r="MR38" s="98"/>
      <c r="MS38" s="98"/>
      <c r="MT38" s="98"/>
      <c r="MU38" s="98"/>
      <c r="MV38" s="98"/>
      <c r="MW38" s="98"/>
      <c r="MX38" s="98"/>
      <c r="MY38" s="98"/>
      <c r="MZ38" s="98"/>
      <c r="NA38" s="98"/>
      <c r="NB38" s="98"/>
      <c r="NC38" s="98"/>
      <c r="ND38" s="98"/>
      <c r="NE38" s="98"/>
      <c r="NF38" s="98"/>
      <c r="NG38" s="98"/>
      <c r="NH38" s="98"/>
      <c r="NI38" s="98"/>
      <c r="NJ38" s="98"/>
      <c r="NK38" s="98"/>
      <c r="NL38" s="98"/>
      <c r="NM38" s="98"/>
      <c r="NN38" s="98"/>
      <c r="NO38" s="98"/>
      <c r="NP38" s="98"/>
      <c r="NQ38" s="98"/>
      <c r="NR38" s="98"/>
      <c r="NS38" s="98"/>
      <c r="NT38" s="98"/>
    </row>
    <row r="39" spans="1:384" s="97" customFormat="1" ht="21.75" customHeight="1">
      <c r="A39" s="776" t="s">
        <v>55</v>
      </c>
      <c r="B39" s="777"/>
      <c r="C39" s="271"/>
      <c r="D39" s="271"/>
      <c r="E39" s="272">
        <f t="shared" si="29"/>
        <v>0</v>
      </c>
      <c r="F39" s="273"/>
      <c r="G39" s="273"/>
      <c r="H39" s="274">
        <f t="shared" si="14"/>
        <v>0</v>
      </c>
      <c r="I39" s="261">
        <f>'Form_III MHT'!C38</f>
        <v>0</v>
      </c>
      <c r="J39" s="261">
        <f>'Form_III MHT'!D38</f>
        <v>0</v>
      </c>
      <c r="K39" s="268">
        <f t="shared" si="16"/>
        <v>0</v>
      </c>
      <c r="L39" s="262">
        <f>'Form_III MHT'!F38</f>
        <v>0</v>
      </c>
      <c r="M39" s="262">
        <f>'Form_III MHT'!G38</f>
        <v>1</v>
      </c>
      <c r="N39" s="269">
        <f t="shared" si="18"/>
        <v>1</v>
      </c>
      <c r="O39" s="271"/>
      <c r="P39" s="275"/>
      <c r="Q39" s="270">
        <f t="shared" si="20"/>
        <v>0</v>
      </c>
      <c r="R39" s="264">
        <f t="shared" si="21"/>
        <v>0</v>
      </c>
      <c r="S39" s="264">
        <f t="shared" si="22"/>
        <v>1</v>
      </c>
      <c r="T39" s="264">
        <f t="shared" si="23"/>
        <v>1</v>
      </c>
      <c r="U39" s="516"/>
      <c r="V39" s="517"/>
      <c r="W39" s="688"/>
      <c r="X39" s="114"/>
      <c r="Y39" s="114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  <c r="IT39" s="98"/>
      <c r="IU39" s="98"/>
      <c r="IV39" s="98"/>
      <c r="IW39" s="98"/>
      <c r="IX39" s="98"/>
      <c r="IY39" s="98"/>
      <c r="IZ39" s="98"/>
      <c r="JA39" s="98"/>
      <c r="JB39" s="98"/>
      <c r="JC39" s="98"/>
      <c r="JD39" s="98"/>
      <c r="JE39" s="98"/>
      <c r="JF39" s="98"/>
      <c r="JG39" s="98"/>
      <c r="JH39" s="98"/>
      <c r="JI39" s="98"/>
      <c r="JJ39" s="98"/>
      <c r="JK39" s="98"/>
      <c r="JL39" s="98"/>
      <c r="JM39" s="98"/>
      <c r="JN39" s="98"/>
      <c r="JO39" s="98"/>
      <c r="JP39" s="98"/>
      <c r="JQ39" s="98"/>
      <c r="JR39" s="98"/>
      <c r="JS39" s="98"/>
      <c r="JT39" s="98"/>
      <c r="JU39" s="98"/>
      <c r="JV39" s="98"/>
      <c r="JW39" s="98"/>
      <c r="JX39" s="98"/>
      <c r="JY39" s="98"/>
      <c r="JZ39" s="98"/>
      <c r="KA39" s="98"/>
      <c r="KB39" s="98"/>
      <c r="KC39" s="98"/>
      <c r="KD39" s="98"/>
      <c r="KE39" s="98"/>
      <c r="KF39" s="98"/>
      <c r="KG39" s="98"/>
      <c r="KH39" s="98"/>
      <c r="KI39" s="98"/>
      <c r="KJ39" s="98"/>
      <c r="KK39" s="98"/>
      <c r="KL39" s="98"/>
      <c r="KM39" s="98"/>
      <c r="KN39" s="98"/>
      <c r="KO39" s="98"/>
      <c r="KP39" s="98"/>
      <c r="KQ39" s="98"/>
      <c r="KR39" s="98"/>
      <c r="KS39" s="98"/>
      <c r="KT39" s="98"/>
      <c r="KU39" s="98"/>
      <c r="KV39" s="98"/>
      <c r="KW39" s="98"/>
      <c r="KX39" s="98"/>
      <c r="KY39" s="98"/>
      <c r="KZ39" s="98"/>
      <c r="LA39" s="98"/>
      <c r="LB39" s="98"/>
      <c r="LC39" s="98"/>
      <c r="LD39" s="98"/>
      <c r="LE39" s="98"/>
      <c r="LF39" s="98"/>
      <c r="LG39" s="98"/>
      <c r="LH39" s="98"/>
      <c r="LI39" s="98"/>
      <c r="LJ39" s="98"/>
      <c r="LK39" s="98"/>
      <c r="LL39" s="98"/>
      <c r="LM39" s="98"/>
      <c r="LN39" s="98"/>
      <c r="LO39" s="98"/>
      <c r="LP39" s="98"/>
      <c r="LQ39" s="98"/>
      <c r="LR39" s="98"/>
      <c r="LS39" s="98"/>
      <c r="LT39" s="98"/>
      <c r="LU39" s="98"/>
      <c r="LV39" s="98"/>
      <c r="LW39" s="98"/>
      <c r="LX39" s="98"/>
      <c r="LY39" s="98"/>
      <c r="LZ39" s="98"/>
      <c r="MA39" s="98"/>
      <c r="MB39" s="98"/>
      <c r="MC39" s="98"/>
      <c r="MD39" s="98"/>
      <c r="ME39" s="98"/>
      <c r="MF39" s="98"/>
      <c r="MG39" s="98"/>
      <c r="MH39" s="98"/>
      <c r="MI39" s="98"/>
      <c r="MJ39" s="98"/>
      <c r="MK39" s="98"/>
      <c r="ML39" s="98"/>
      <c r="MM39" s="98"/>
      <c r="MN39" s="98"/>
      <c r="MO39" s="98"/>
      <c r="MP39" s="98"/>
      <c r="MQ39" s="98"/>
      <c r="MR39" s="98"/>
      <c r="MS39" s="98"/>
      <c r="MT39" s="98"/>
      <c r="MU39" s="98"/>
      <c r="MV39" s="98"/>
      <c r="MW39" s="98"/>
      <c r="MX39" s="98"/>
      <c r="MY39" s="98"/>
      <c r="MZ39" s="98"/>
      <c r="NA39" s="98"/>
      <c r="NB39" s="98"/>
      <c r="NC39" s="98"/>
      <c r="ND39" s="98"/>
      <c r="NE39" s="98"/>
      <c r="NF39" s="98"/>
      <c r="NG39" s="98"/>
      <c r="NH39" s="98"/>
      <c r="NI39" s="98"/>
      <c r="NJ39" s="98"/>
      <c r="NK39" s="98"/>
      <c r="NL39" s="98"/>
      <c r="NM39" s="98"/>
      <c r="NN39" s="98"/>
      <c r="NO39" s="98"/>
      <c r="NP39" s="98"/>
      <c r="NQ39" s="98"/>
      <c r="NR39" s="98"/>
      <c r="NS39" s="98"/>
      <c r="NT39" s="98"/>
    </row>
    <row r="40" spans="1:384" s="97" customFormat="1" ht="21.75" customHeight="1">
      <c r="A40" s="776" t="s">
        <v>56</v>
      </c>
      <c r="B40" s="777"/>
      <c r="C40" s="271"/>
      <c r="D40" s="271"/>
      <c r="E40" s="272">
        <f t="shared" si="29"/>
        <v>0</v>
      </c>
      <c r="F40" s="273"/>
      <c r="G40" s="273"/>
      <c r="H40" s="276">
        <f t="shared" si="14"/>
        <v>0</v>
      </c>
      <c r="I40" s="51"/>
      <c r="J40" s="51"/>
      <c r="K40" s="277">
        <f t="shared" si="16"/>
        <v>0</v>
      </c>
      <c r="L40" s="271"/>
      <c r="M40" s="271"/>
      <c r="N40" s="278">
        <f t="shared" si="18"/>
        <v>0</v>
      </c>
      <c r="O40" s="8">
        <f>'Form_III MHT'!I39</f>
        <v>0</v>
      </c>
      <c r="P40" s="8">
        <f>'Form_III MHT'!J39</f>
        <v>0</v>
      </c>
      <c r="Q40" s="270">
        <f t="shared" si="20"/>
        <v>0</v>
      </c>
      <c r="R40" s="264">
        <f t="shared" si="21"/>
        <v>0</v>
      </c>
      <c r="S40" s="264">
        <f t="shared" si="22"/>
        <v>0</v>
      </c>
      <c r="T40" s="264">
        <f t="shared" si="23"/>
        <v>0</v>
      </c>
      <c r="U40" s="516"/>
      <c r="V40" s="517"/>
      <c r="W40" s="688"/>
      <c r="X40" s="114"/>
      <c r="Y40" s="114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  <c r="IT40" s="98"/>
      <c r="IU40" s="98"/>
      <c r="IV40" s="98"/>
      <c r="IW40" s="98"/>
      <c r="IX40" s="98"/>
      <c r="IY40" s="98"/>
      <c r="IZ40" s="98"/>
      <c r="JA40" s="98"/>
      <c r="JB40" s="98"/>
      <c r="JC40" s="98"/>
      <c r="JD40" s="98"/>
      <c r="JE40" s="98"/>
      <c r="JF40" s="98"/>
      <c r="JG40" s="98"/>
      <c r="JH40" s="98"/>
      <c r="JI40" s="98"/>
      <c r="JJ40" s="98"/>
      <c r="JK40" s="98"/>
      <c r="JL40" s="98"/>
      <c r="JM40" s="98"/>
      <c r="JN40" s="98"/>
      <c r="JO40" s="98"/>
      <c r="JP40" s="98"/>
      <c r="JQ40" s="98"/>
      <c r="JR40" s="98"/>
      <c r="JS40" s="98"/>
      <c r="JT40" s="98"/>
      <c r="JU40" s="98"/>
      <c r="JV40" s="98"/>
      <c r="JW40" s="98"/>
      <c r="JX40" s="98"/>
      <c r="JY40" s="98"/>
      <c r="JZ40" s="98"/>
      <c r="KA40" s="98"/>
      <c r="KB40" s="98"/>
      <c r="KC40" s="98"/>
      <c r="KD40" s="98"/>
      <c r="KE40" s="98"/>
      <c r="KF40" s="98"/>
      <c r="KG40" s="98"/>
      <c r="KH40" s="98"/>
      <c r="KI40" s="98"/>
      <c r="KJ40" s="98"/>
      <c r="KK40" s="98"/>
      <c r="KL40" s="98"/>
      <c r="KM40" s="98"/>
      <c r="KN40" s="98"/>
      <c r="KO40" s="98"/>
      <c r="KP40" s="98"/>
      <c r="KQ40" s="98"/>
      <c r="KR40" s="98"/>
      <c r="KS40" s="98"/>
      <c r="KT40" s="98"/>
      <c r="KU40" s="98"/>
      <c r="KV40" s="98"/>
      <c r="KW40" s="98"/>
      <c r="KX40" s="98"/>
      <c r="KY40" s="98"/>
      <c r="KZ40" s="98"/>
      <c r="LA40" s="98"/>
      <c r="LB40" s="98"/>
      <c r="LC40" s="98"/>
      <c r="LD40" s="98"/>
      <c r="LE40" s="98"/>
      <c r="LF40" s="98"/>
      <c r="LG40" s="98"/>
      <c r="LH40" s="98"/>
      <c r="LI40" s="98"/>
      <c r="LJ40" s="98"/>
      <c r="LK40" s="98"/>
      <c r="LL40" s="98"/>
      <c r="LM40" s="98"/>
      <c r="LN40" s="98"/>
      <c r="LO40" s="98"/>
      <c r="LP40" s="98"/>
      <c r="LQ40" s="98"/>
      <c r="LR40" s="98"/>
      <c r="LS40" s="98"/>
      <c r="LT40" s="98"/>
      <c r="LU40" s="98"/>
      <c r="LV40" s="98"/>
      <c r="LW40" s="98"/>
      <c r="LX40" s="98"/>
      <c r="LY40" s="98"/>
      <c r="LZ40" s="98"/>
      <c r="MA40" s="98"/>
      <c r="MB40" s="98"/>
      <c r="MC40" s="98"/>
      <c r="MD40" s="98"/>
      <c r="ME40" s="98"/>
      <c r="MF40" s="98"/>
      <c r="MG40" s="98"/>
      <c r="MH40" s="98"/>
      <c r="MI40" s="98"/>
      <c r="MJ40" s="98"/>
      <c r="MK40" s="98"/>
      <c r="ML40" s="98"/>
      <c r="MM40" s="98"/>
      <c r="MN40" s="98"/>
      <c r="MO40" s="98"/>
      <c r="MP40" s="98"/>
      <c r="MQ40" s="98"/>
      <c r="MR40" s="98"/>
      <c r="MS40" s="98"/>
      <c r="MT40" s="98"/>
      <c r="MU40" s="98"/>
      <c r="MV40" s="98"/>
      <c r="MW40" s="98"/>
      <c r="MX40" s="98"/>
      <c r="MY40" s="98"/>
      <c r="MZ40" s="98"/>
      <c r="NA40" s="98"/>
      <c r="NB40" s="98"/>
      <c r="NC40" s="98"/>
      <c r="ND40" s="98"/>
      <c r="NE40" s="98"/>
      <c r="NF40" s="98"/>
      <c r="NG40" s="98"/>
      <c r="NH40" s="98"/>
      <c r="NI40" s="98"/>
      <c r="NJ40" s="98"/>
      <c r="NK40" s="98"/>
      <c r="NL40" s="98"/>
      <c r="NM40" s="98"/>
      <c r="NN40" s="98"/>
      <c r="NO40" s="98"/>
      <c r="NP40" s="98"/>
      <c r="NQ40" s="98"/>
      <c r="NR40" s="98"/>
      <c r="NS40" s="98"/>
      <c r="NT40" s="98"/>
    </row>
    <row r="41" spans="1:384" s="97" customFormat="1" ht="21.75" customHeight="1">
      <c r="A41" s="776" t="s">
        <v>57</v>
      </c>
      <c r="B41" s="777"/>
      <c r="C41" s="271"/>
      <c r="D41" s="271"/>
      <c r="E41" s="272">
        <f t="shared" si="29"/>
        <v>0</v>
      </c>
      <c r="F41" s="273"/>
      <c r="G41" s="273"/>
      <c r="H41" s="274">
        <f t="shared" si="14"/>
        <v>0</v>
      </c>
      <c r="I41" s="261">
        <f>'Form_III MHT'!C40</f>
        <v>0</v>
      </c>
      <c r="J41" s="261">
        <f>'Form_III MHT'!D40</f>
        <v>0</v>
      </c>
      <c r="K41" s="268">
        <f t="shared" si="16"/>
        <v>0</v>
      </c>
      <c r="L41" s="262">
        <f>'Form_III MHT'!F40</f>
        <v>0</v>
      </c>
      <c r="M41" s="262">
        <f>'Form_III MHT'!G40</f>
        <v>0</v>
      </c>
      <c r="N41" s="269">
        <f t="shared" si="18"/>
        <v>0</v>
      </c>
      <c r="O41" s="8">
        <f>'Form_III MHT'!I40</f>
        <v>0</v>
      </c>
      <c r="P41" s="8">
        <f>'Form_III MHT'!J40</f>
        <v>0</v>
      </c>
      <c r="Q41" s="270">
        <f t="shared" si="20"/>
        <v>0</v>
      </c>
      <c r="R41" s="264">
        <f t="shared" si="21"/>
        <v>0</v>
      </c>
      <c r="S41" s="264">
        <f t="shared" si="22"/>
        <v>0</v>
      </c>
      <c r="T41" s="264">
        <f t="shared" si="23"/>
        <v>0</v>
      </c>
      <c r="U41" s="516"/>
      <c r="V41" s="517"/>
      <c r="W41" s="688"/>
      <c r="X41" s="114"/>
      <c r="Y41" s="114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  <c r="IT41" s="98"/>
      <c r="IU41" s="98"/>
      <c r="IV41" s="98"/>
      <c r="IW41" s="98"/>
      <c r="IX41" s="98"/>
      <c r="IY41" s="98"/>
      <c r="IZ41" s="98"/>
      <c r="JA41" s="98"/>
      <c r="JB41" s="98"/>
      <c r="JC41" s="98"/>
      <c r="JD41" s="98"/>
      <c r="JE41" s="98"/>
      <c r="JF41" s="98"/>
      <c r="JG41" s="98"/>
      <c r="JH41" s="98"/>
      <c r="JI41" s="98"/>
      <c r="JJ41" s="98"/>
      <c r="JK41" s="98"/>
      <c r="JL41" s="98"/>
      <c r="JM41" s="98"/>
      <c r="JN41" s="98"/>
      <c r="JO41" s="98"/>
      <c r="JP41" s="98"/>
      <c r="JQ41" s="98"/>
      <c r="JR41" s="98"/>
      <c r="JS41" s="98"/>
      <c r="JT41" s="98"/>
      <c r="JU41" s="98"/>
      <c r="JV41" s="98"/>
      <c r="JW41" s="98"/>
      <c r="JX41" s="98"/>
      <c r="JY41" s="98"/>
      <c r="JZ41" s="98"/>
      <c r="KA41" s="98"/>
      <c r="KB41" s="98"/>
      <c r="KC41" s="98"/>
      <c r="KD41" s="98"/>
      <c r="KE41" s="98"/>
      <c r="KF41" s="98"/>
      <c r="KG41" s="98"/>
      <c r="KH41" s="98"/>
      <c r="KI41" s="98"/>
      <c r="KJ41" s="98"/>
      <c r="KK41" s="98"/>
      <c r="KL41" s="98"/>
      <c r="KM41" s="98"/>
      <c r="KN41" s="98"/>
      <c r="KO41" s="98"/>
      <c r="KP41" s="98"/>
      <c r="KQ41" s="98"/>
      <c r="KR41" s="98"/>
      <c r="KS41" s="98"/>
      <c r="KT41" s="98"/>
      <c r="KU41" s="98"/>
      <c r="KV41" s="98"/>
      <c r="KW41" s="98"/>
      <c r="KX41" s="98"/>
      <c r="KY41" s="98"/>
      <c r="KZ41" s="98"/>
      <c r="LA41" s="98"/>
      <c r="LB41" s="98"/>
      <c r="LC41" s="98"/>
      <c r="LD41" s="98"/>
      <c r="LE41" s="98"/>
      <c r="LF41" s="98"/>
      <c r="LG41" s="98"/>
      <c r="LH41" s="98"/>
      <c r="LI41" s="98"/>
      <c r="LJ41" s="98"/>
      <c r="LK41" s="98"/>
      <c r="LL41" s="98"/>
      <c r="LM41" s="98"/>
      <c r="LN41" s="98"/>
      <c r="LO41" s="98"/>
      <c r="LP41" s="98"/>
      <c r="LQ41" s="98"/>
      <c r="LR41" s="98"/>
      <c r="LS41" s="98"/>
      <c r="LT41" s="98"/>
      <c r="LU41" s="98"/>
      <c r="LV41" s="98"/>
      <c r="LW41" s="98"/>
      <c r="LX41" s="98"/>
      <c r="LY41" s="98"/>
      <c r="LZ41" s="98"/>
      <c r="MA41" s="98"/>
      <c r="MB41" s="98"/>
      <c r="MC41" s="98"/>
      <c r="MD41" s="98"/>
      <c r="ME41" s="98"/>
      <c r="MF41" s="98"/>
      <c r="MG41" s="98"/>
      <c r="MH41" s="98"/>
      <c r="MI41" s="98"/>
      <c r="MJ41" s="98"/>
      <c r="MK41" s="98"/>
      <c r="ML41" s="98"/>
      <c r="MM41" s="98"/>
      <c r="MN41" s="98"/>
      <c r="MO41" s="98"/>
      <c r="MP41" s="98"/>
      <c r="MQ41" s="98"/>
      <c r="MR41" s="98"/>
      <c r="MS41" s="98"/>
      <c r="MT41" s="98"/>
      <c r="MU41" s="98"/>
      <c r="MV41" s="98"/>
      <c r="MW41" s="98"/>
      <c r="MX41" s="98"/>
      <c r="MY41" s="98"/>
      <c r="MZ41" s="98"/>
      <c r="NA41" s="98"/>
      <c r="NB41" s="98"/>
      <c r="NC41" s="98"/>
      <c r="ND41" s="98"/>
      <c r="NE41" s="98"/>
      <c r="NF41" s="98"/>
      <c r="NG41" s="98"/>
      <c r="NH41" s="98"/>
      <c r="NI41" s="98"/>
      <c r="NJ41" s="98"/>
      <c r="NK41" s="98"/>
      <c r="NL41" s="98"/>
      <c r="NM41" s="98"/>
      <c r="NN41" s="98"/>
      <c r="NO41" s="98"/>
      <c r="NP41" s="98"/>
      <c r="NQ41" s="98"/>
      <c r="NR41" s="98"/>
      <c r="NS41" s="98"/>
      <c r="NT41" s="98"/>
    </row>
    <row r="42" spans="1:384" s="97" customFormat="1" ht="21.75" customHeight="1">
      <c r="A42" s="776" t="s">
        <v>58</v>
      </c>
      <c r="B42" s="777"/>
      <c r="C42" s="43"/>
      <c r="D42" s="43"/>
      <c r="E42" s="267">
        <f t="shared" si="29"/>
        <v>0</v>
      </c>
      <c r="F42" s="43"/>
      <c r="G42" s="43"/>
      <c r="H42" s="267">
        <f t="shared" si="14"/>
        <v>0</v>
      </c>
      <c r="I42" s="261">
        <f>'Form_III MHT'!C41</f>
        <v>0</v>
      </c>
      <c r="J42" s="261">
        <f>'Form_III MHT'!D41</f>
        <v>0</v>
      </c>
      <c r="K42" s="268">
        <f t="shared" si="16"/>
        <v>0</v>
      </c>
      <c r="L42" s="262">
        <f>'Form_III MHT'!F41</f>
        <v>0</v>
      </c>
      <c r="M42" s="262">
        <f>'Form_III MHT'!G41</f>
        <v>0</v>
      </c>
      <c r="N42" s="279">
        <f t="shared" si="18"/>
        <v>0</v>
      </c>
      <c r="O42" s="8">
        <f>'Form_III MHT'!I41</f>
        <v>0</v>
      </c>
      <c r="P42" s="8">
        <f>'Form_III MHT'!J41</f>
        <v>0</v>
      </c>
      <c r="Q42" s="270">
        <f t="shared" si="20"/>
        <v>0</v>
      </c>
      <c r="R42" s="264">
        <f t="shared" si="21"/>
        <v>0</v>
      </c>
      <c r="S42" s="264">
        <f t="shared" si="22"/>
        <v>0</v>
      </c>
      <c r="T42" s="264">
        <f t="shared" si="23"/>
        <v>0</v>
      </c>
      <c r="U42" s="516"/>
      <c r="V42" s="517"/>
      <c r="W42" s="688"/>
      <c r="X42" s="114"/>
      <c r="Y42" s="114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  <c r="IR42" s="98"/>
      <c r="IS42" s="98"/>
      <c r="IT42" s="98"/>
      <c r="IU42" s="98"/>
      <c r="IV42" s="98"/>
      <c r="IW42" s="98"/>
      <c r="IX42" s="98"/>
      <c r="IY42" s="98"/>
      <c r="IZ42" s="98"/>
      <c r="JA42" s="98"/>
      <c r="JB42" s="98"/>
      <c r="JC42" s="98"/>
      <c r="JD42" s="98"/>
      <c r="JE42" s="98"/>
      <c r="JF42" s="98"/>
      <c r="JG42" s="98"/>
      <c r="JH42" s="98"/>
      <c r="JI42" s="98"/>
      <c r="JJ42" s="98"/>
      <c r="JK42" s="98"/>
      <c r="JL42" s="98"/>
      <c r="JM42" s="98"/>
      <c r="JN42" s="98"/>
      <c r="JO42" s="98"/>
      <c r="JP42" s="98"/>
      <c r="JQ42" s="98"/>
      <c r="JR42" s="98"/>
      <c r="JS42" s="98"/>
      <c r="JT42" s="98"/>
      <c r="JU42" s="98"/>
      <c r="JV42" s="98"/>
      <c r="JW42" s="98"/>
      <c r="JX42" s="98"/>
      <c r="JY42" s="98"/>
      <c r="JZ42" s="98"/>
      <c r="KA42" s="98"/>
      <c r="KB42" s="98"/>
      <c r="KC42" s="98"/>
      <c r="KD42" s="98"/>
      <c r="KE42" s="98"/>
      <c r="KF42" s="98"/>
      <c r="KG42" s="98"/>
      <c r="KH42" s="98"/>
      <c r="KI42" s="98"/>
      <c r="KJ42" s="98"/>
      <c r="KK42" s="98"/>
      <c r="KL42" s="98"/>
      <c r="KM42" s="98"/>
      <c r="KN42" s="98"/>
      <c r="KO42" s="98"/>
      <c r="KP42" s="98"/>
      <c r="KQ42" s="98"/>
      <c r="KR42" s="98"/>
      <c r="KS42" s="98"/>
      <c r="KT42" s="98"/>
      <c r="KU42" s="98"/>
      <c r="KV42" s="98"/>
      <c r="KW42" s="98"/>
      <c r="KX42" s="98"/>
      <c r="KY42" s="98"/>
      <c r="KZ42" s="98"/>
      <c r="LA42" s="98"/>
      <c r="LB42" s="98"/>
      <c r="LC42" s="98"/>
      <c r="LD42" s="98"/>
      <c r="LE42" s="98"/>
      <c r="LF42" s="98"/>
      <c r="LG42" s="98"/>
      <c r="LH42" s="98"/>
      <c r="LI42" s="98"/>
      <c r="LJ42" s="98"/>
      <c r="LK42" s="98"/>
      <c r="LL42" s="98"/>
      <c r="LM42" s="98"/>
      <c r="LN42" s="98"/>
      <c r="LO42" s="98"/>
      <c r="LP42" s="98"/>
      <c r="LQ42" s="98"/>
      <c r="LR42" s="98"/>
      <c r="LS42" s="98"/>
      <c r="LT42" s="98"/>
      <c r="LU42" s="98"/>
      <c r="LV42" s="98"/>
      <c r="LW42" s="98"/>
      <c r="LX42" s="98"/>
      <c r="LY42" s="98"/>
      <c r="LZ42" s="98"/>
      <c r="MA42" s="98"/>
      <c r="MB42" s="98"/>
      <c r="MC42" s="98"/>
      <c r="MD42" s="98"/>
      <c r="ME42" s="98"/>
      <c r="MF42" s="98"/>
      <c r="MG42" s="98"/>
      <c r="MH42" s="98"/>
      <c r="MI42" s="98"/>
      <c r="MJ42" s="98"/>
      <c r="MK42" s="98"/>
      <c r="ML42" s="98"/>
      <c r="MM42" s="98"/>
      <c r="MN42" s="98"/>
      <c r="MO42" s="98"/>
      <c r="MP42" s="98"/>
      <c r="MQ42" s="98"/>
      <c r="MR42" s="98"/>
      <c r="MS42" s="98"/>
      <c r="MT42" s="98"/>
      <c r="MU42" s="98"/>
      <c r="MV42" s="98"/>
      <c r="MW42" s="98"/>
      <c r="MX42" s="98"/>
      <c r="MY42" s="98"/>
      <c r="MZ42" s="98"/>
      <c r="NA42" s="98"/>
      <c r="NB42" s="98"/>
      <c r="NC42" s="98"/>
      <c r="ND42" s="98"/>
      <c r="NE42" s="98"/>
      <c r="NF42" s="98"/>
      <c r="NG42" s="98"/>
      <c r="NH42" s="98"/>
      <c r="NI42" s="98"/>
      <c r="NJ42" s="98"/>
      <c r="NK42" s="98"/>
      <c r="NL42" s="98"/>
      <c r="NM42" s="98"/>
      <c r="NN42" s="98"/>
      <c r="NO42" s="98"/>
      <c r="NP42" s="98"/>
      <c r="NQ42" s="98"/>
      <c r="NR42" s="98"/>
      <c r="NS42" s="98"/>
      <c r="NT42" s="98"/>
    </row>
    <row r="43" spans="1:384" s="101" customFormat="1" ht="23.25" customHeight="1">
      <c r="A43" s="794" t="s">
        <v>59</v>
      </c>
      <c r="B43" s="795"/>
      <c r="C43" s="27">
        <f>SUM(C44:C49)</f>
        <v>0</v>
      </c>
      <c r="D43" s="27">
        <f>SUM(D44:D49)</f>
        <v>0</v>
      </c>
      <c r="E43" s="27">
        <f>SUM(C43:D43)</f>
        <v>0</v>
      </c>
      <c r="F43" s="32">
        <f t="shared" ref="F43:G43" si="30">SUM(F44:F49)</f>
        <v>0</v>
      </c>
      <c r="G43" s="32">
        <f t="shared" si="30"/>
        <v>0</v>
      </c>
      <c r="H43" s="32">
        <f t="shared" si="14"/>
        <v>0</v>
      </c>
      <c r="I43" s="32">
        <f t="shared" ref="I43:J43" si="31">SUM(I44:I49)</f>
        <v>118</v>
      </c>
      <c r="J43" s="32">
        <f t="shared" si="31"/>
        <v>115</v>
      </c>
      <c r="K43" s="32">
        <f t="shared" si="16"/>
        <v>233</v>
      </c>
      <c r="L43" s="32">
        <f t="shared" ref="L43:M43" si="32">SUM(L44:L49)</f>
        <v>137</v>
      </c>
      <c r="M43" s="32">
        <f t="shared" si="32"/>
        <v>221</v>
      </c>
      <c r="N43" s="32">
        <f t="shared" si="18"/>
        <v>358</v>
      </c>
      <c r="O43" s="32">
        <f t="shared" ref="O43:P43" si="33">SUM(O44:O49)</f>
        <v>264</v>
      </c>
      <c r="P43" s="32">
        <f t="shared" si="33"/>
        <v>272</v>
      </c>
      <c r="Q43" s="32">
        <f t="shared" si="20"/>
        <v>536</v>
      </c>
      <c r="R43" s="33">
        <f t="shared" si="21"/>
        <v>519</v>
      </c>
      <c r="S43" s="33">
        <f t="shared" si="22"/>
        <v>608</v>
      </c>
      <c r="T43" s="33">
        <f t="shared" si="23"/>
        <v>1127</v>
      </c>
      <c r="U43" s="696" t="s">
        <v>155</v>
      </c>
      <c r="V43" s="697"/>
      <c r="W43" s="698"/>
      <c r="X43" s="114"/>
      <c r="Y43" s="114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98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98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98"/>
      <c r="ID43" s="98"/>
      <c r="IE43" s="98"/>
      <c r="IF43" s="98"/>
      <c r="IG43" s="98"/>
      <c r="IH43" s="98"/>
      <c r="II43" s="98"/>
      <c r="IJ43" s="98"/>
      <c r="IK43" s="98"/>
      <c r="IL43" s="98"/>
      <c r="IM43" s="98"/>
      <c r="IN43" s="98"/>
      <c r="IO43" s="98"/>
      <c r="IP43" s="98"/>
      <c r="IQ43" s="98"/>
      <c r="IR43" s="98"/>
      <c r="IS43" s="98"/>
      <c r="IT43" s="98"/>
      <c r="IU43" s="98"/>
      <c r="IV43" s="98"/>
      <c r="IW43" s="98"/>
      <c r="IX43" s="98"/>
      <c r="IY43" s="98"/>
      <c r="IZ43" s="98"/>
      <c r="JA43" s="98"/>
      <c r="JB43" s="98"/>
      <c r="JC43" s="98"/>
      <c r="JD43" s="98"/>
      <c r="JE43" s="98"/>
      <c r="JF43" s="98"/>
      <c r="JG43" s="98"/>
      <c r="JH43" s="98"/>
      <c r="JI43" s="98"/>
      <c r="JJ43" s="98"/>
      <c r="JK43" s="98"/>
      <c r="JL43" s="98"/>
      <c r="JM43" s="98"/>
      <c r="JN43" s="98"/>
      <c r="JO43" s="98"/>
      <c r="JP43" s="98"/>
      <c r="JQ43" s="98"/>
      <c r="JR43" s="98"/>
      <c r="JS43" s="98"/>
      <c r="JT43" s="98"/>
      <c r="JU43" s="98"/>
      <c r="JV43" s="98"/>
      <c r="JW43" s="98"/>
      <c r="JX43" s="98"/>
      <c r="JY43" s="98"/>
      <c r="JZ43" s="98"/>
      <c r="KA43" s="98"/>
      <c r="KB43" s="98"/>
      <c r="KC43" s="98"/>
      <c r="KD43" s="98"/>
      <c r="KE43" s="98"/>
      <c r="KF43" s="98"/>
      <c r="KG43" s="98"/>
      <c r="KH43" s="98"/>
      <c r="KI43" s="98"/>
      <c r="KJ43" s="98"/>
      <c r="KK43" s="98"/>
      <c r="KL43" s="98"/>
      <c r="KM43" s="98"/>
      <c r="KN43" s="98"/>
      <c r="KO43" s="98"/>
      <c r="KP43" s="98"/>
      <c r="KQ43" s="98"/>
      <c r="KR43" s="98"/>
      <c r="KS43" s="98"/>
      <c r="KT43" s="98"/>
      <c r="KU43" s="98"/>
      <c r="KV43" s="98"/>
      <c r="KW43" s="98"/>
      <c r="KX43" s="98"/>
      <c r="KY43" s="98"/>
      <c r="KZ43" s="98"/>
      <c r="LA43" s="98"/>
      <c r="LB43" s="98"/>
      <c r="LC43" s="98"/>
      <c r="LD43" s="98"/>
      <c r="LE43" s="98"/>
      <c r="LF43" s="98"/>
      <c r="LG43" s="98"/>
      <c r="LH43" s="98"/>
      <c r="LI43" s="98"/>
      <c r="LJ43" s="98"/>
      <c r="LK43" s="98"/>
      <c r="LL43" s="98"/>
      <c r="LM43" s="98"/>
      <c r="LN43" s="98"/>
      <c r="LO43" s="98"/>
      <c r="LP43" s="98"/>
      <c r="LQ43" s="98"/>
      <c r="LR43" s="98"/>
      <c r="LS43" s="98"/>
      <c r="LT43" s="98"/>
      <c r="LU43" s="98"/>
      <c r="LV43" s="98"/>
      <c r="LW43" s="98"/>
      <c r="LX43" s="98"/>
      <c r="LY43" s="98"/>
      <c r="LZ43" s="98"/>
      <c r="MA43" s="98"/>
      <c r="MB43" s="98"/>
      <c r="MC43" s="98"/>
      <c r="MD43" s="98"/>
      <c r="ME43" s="98"/>
      <c r="MF43" s="98"/>
      <c r="MG43" s="98"/>
      <c r="MH43" s="98"/>
      <c r="MI43" s="98"/>
      <c r="MJ43" s="98"/>
      <c r="MK43" s="98"/>
      <c r="ML43" s="98"/>
      <c r="MM43" s="98"/>
      <c r="MN43" s="98"/>
      <c r="MO43" s="98"/>
      <c r="MP43" s="98"/>
      <c r="MQ43" s="98"/>
      <c r="MR43" s="98"/>
      <c r="MS43" s="98"/>
      <c r="MT43" s="98"/>
      <c r="MU43" s="98"/>
      <c r="MV43" s="98"/>
      <c r="MW43" s="98"/>
      <c r="MX43" s="98"/>
      <c r="MY43" s="98"/>
      <c r="MZ43" s="98"/>
      <c r="NA43" s="98"/>
      <c r="NB43" s="98"/>
      <c r="NC43" s="98"/>
      <c r="ND43" s="98"/>
      <c r="NE43" s="98"/>
      <c r="NF43" s="98"/>
      <c r="NG43" s="98"/>
      <c r="NH43" s="98"/>
      <c r="NI43" s="98"/>
      <c r="NJ43" s="98"/>
      <c r="NK43" s="98"/>
      <c r="NL43" s="98"/>
      <c r="NM43" s="98"/>
      <c r="NN43" s="98"/>
      <c r="NO43" s="98"/>
      <c r="NP43" s="98"/>
      <c r="NQ43" s="98"/>
      <c r="NR43" s="98"/>
      <c r="NS43" s="98"/>
      <c r="NT43" s="98"/>
    </row>
    <row r="44" spans="1:384" s="97" customFormat="1" ht="23.25" customHeight="1">
      <c r="A44" s="778" t="s">
        <v>60</v>
      </c>
      <c r="B44" s="779"/>
      <c r="C44" s="283"/>
      <c r="D44" s="283"/>
      <c r="E44" s="35">
        <f t="shared" ref="E44:E49" si="34">SUM(C44:D44)</f>
        <v>0</v>
      </c>
      <c r="F44" s="283"/>
      <c r="G44" s="283"/>
      <c r="H44" s="35">
        <f t="shared" ref="H44:H61" si="35">SUM(F44:G44)</f>
        <v>0</v>
      </c>
      <c r="I44" s="284">
        <f>'Form_III MHT'!C43</f>
        <v>48</v>
      </c>
      <c r="J44" s="284">
        <f>'Form_III MHT'!D43</f>
        <v>42</v>
      </c>
      <c r="K44" s="34">
        <f t="shared" ref="K44:K61" si="36">SUM(I44:J44)</f>
        <v>90</v>
      </c>
      <c r="L44" s="285">
        <f>'Form_III MHT'!F43</f>
        <v>47</v>
      </c>
      <c r="M44" s="285">
        <f>'Form_III MHT'!G43</f>
        <v>66</v>
      </c>
      <c r="N44" s="38">
        <f t="shared" ref="N44:N61" si="37">SUM(L44:M44)</f>
        <v>113</v>
      </c>
      <c r="O44" s="286">
        <f>'Form_III MHT'!I43</f>
        <v>80</v>
      </c>
      <c r="P44" s="286">
        <f>'Form_III MHT'!J43</f>
        <v>60</v>
      </c>
      <c r="Q44" s="37">
        <f t="shared" ref="Q44:Q61" si="38">SUM(O44:P44)</f>
        <v>140</v>
      </c>
      <c r="R44" s="31">
        <f t="shared" si="21"/>
        <v>175</v>
      </c>
      <c r="S44" s="31">
        <f t="shared" si="22"/>
        <v>168</v>
      </c>
      <c r="T44" s="31">
        <f t="shared" si="23"/>
        <v>343</v>
      </c>
      <c r="U44" s="689"/>
      <c r="V44" s="689"/>
      <c r="W44" s="690"/>
      <c r="X44" s="114"/>
      <c r="Y44" s="114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  <c r="IR44" s="98"/>
      <c r="IS44" s="98"/>
      <c r="IT44" s="98"/>
      <c r="IU44" s="98"/>
      <c r="IV44" s="98"/>
      <c r="IW44" s="98"/>
      <c r="IX44" s="98"/>
      <c r="IY44" s="98"/>
      <c r="IZ44" s="98"/>
      <c r="JA44" s="98"/>
      <c r="JB44" s="98"/>
      <c r="JC44" s="98"/>
      <c r="JD44" s="98"/>
      <c r="JE44" s="98"/>
      <c r="JF44" s="98"/>
      <c r="JG44" s="98"/>
      <c r="JH44" s="98"/>
      <c r="JI44" s="98"/>
      <c r="JJ44" s="98"/>
      <c r="JK44" s="98"/>
      <c r="JL44" s="98"/>
      <c r="JM44" s="98"/>
      <c r="JN44" s="98"/>
      <c r="JO44" s="98"/>
      <c r="JP44" s="98"/>
      <c r="JQ44" s="98"/>
      <c r="JR44" s="98"/>
      <c r="JS44" s="98"/>
      <c r="JT44" s="98"/>
      <c r="JU44" s="98"/>
      <c r="JV44" s="98"/>
      <c r="JW44" s="98"/>
      <c r="JX44" s="98"/>
      <c r="JY44" s="98"/>
      <c r="JZ44" s="98"/>
      <c r="KA44" s="98"/>
      <c r="KB44" s="98"/>
      <c r="KC44" s="98"/>
      <c r="KD44" s="98"/>
      <c r="KE44" s="98"/>
      <c r="KF44" s="98"/>
      <c r="KG44" s="98"/>
      <c r="KH44" s="98"/>
      <c r="KI44" s="98"/>
      <c r="KJ44" s="98"/>
      <c r="KK44" s="98"/>
      <c r="KL44" s="98"/>
      <c r="KM44" s="98"/>
      <c r="KN44" s="98"/>
      <c r="KO44" s="98"/>
      <c r="KP44" s="98"/>
      <c r="KQ44" s="98"/>
      <c r="KR44" s="98"/>
      <c r="KS44" s="98"/>
      <c r="KT44" s="98"/>
      <c r="KU44" s="98"/>
      <c r="KV44" s="98"/>
      <c r="KW44" s="98"/>
      <c r="KX44" s="98"/>
      <c r="KY44" s="98"/>
      <c r="KZ44" s="98"/>
      <c r="LA44" s="98"/>
      <c r="LB44" s="98"/>
      <c r="LC44" s="98"/>
      <c r="LD44" s="98"/>
      <c r="LE44" s="98"/>
      <c r="LF44" s="98"/>
      <c r="LG44" s="98"/>
      <c r="LH44" s="98"/>
      <c r="LI44" s="98"/>
      <c r="LJ44" s="98"/>
      <c r="LK44" s="98"/>
      <c r="LL44" s="98"/>
      <c r="LM44" s="98"/>
      <c r="LN44" s="98"/>
      <c r="LO44" s="98"/>
      <c r="LP44" s="98"/>
      <c r="LQ44" s="98"/>
      <c r="LR44" s="98"/>
      <c r="LS44" s="98"/>
      <c r="LT44" s="98"/>
      <c r="LU44" s="98"/>
      <c r="LV44" s="98"/>
      <c r="LW44" s="98"/>
      <c r="LX44" s="98"/>
      <c r="LY44" s="98"/>
      <c r="LZ44" s="98"/>
      <c r="MA44" s="98"/>
      <c r="MB44" s="98"/>
      <c r="MC44" s="98"/>
      <c r="MD44" s="98"/>
      <c r="ME44" s="98"/>
      <c r="MF44" s="98"/>
      <c r="MG44" s="98"/>
      <c r="MH44" s="98"/>
      <c r="MI44" s="98"/>
      <c r="MJ44" s="98"/>
      <c r="MK44" s="98"/>
      <c r="ML44" s="98"/>
      <c r="MM44" s="98"/>
      <c r="MN44" s="98"/>
      <c r="MO44" s="98"/>
      <c r="MP44" s="98"/>
      <c r="MQ44" s="98"/>
      <c r="MR44" s="98"/>
      <c r="MS44" s="98"/>
      <c r="MT44" s="98"/>
      <c r="MU44" s="98"/>
      <c r="MV44" s="98"/>
      <c r="MW44" s="98"/>
      <c r="MX44" s="98"/>
      <c r="MY44" s="98"/>
      <c r="MZ44" s="98"/>
      <c r="NA44" s="98"/>
      <c r="NB44" s="98"/>
      <c r="NC44" s="98"/>
      <c r="ND44" s="98"/>
      <c r="NE44" s="98"/>
      <c r="NF44" s="98"/>
      <c r="NG44" s="98"/>
      <c r="NH44" s="98"/>
      <c r="NI44" s="98"/>
      <c r="NJ44" s="98"/>
      <c r="NK44" s="98"/>
      <c r="NL44" s="98"/>
      <c r="NM44" s="98"/>
      <c r="NN44" s="98"/>
      <c r="NO44" s="98"/>
      <c r="NP44" s="98"/>
      <c r="NQ44" s="98"/>
      <c r="NR44" s="98"/>
      <c r="NS44" s="98"/>
      <c r="NT44" s="98"/>
    </row>
    <row r="45" spans="1:384" s="97" customFormat="1" ht="23.25" customHeight="1">
      <c r="A45" s="778" t="s">
        <v>61</v>
      </c>
      <c r="B45" s="779"/>
      <c r="C45" s="229"/>
      <c r="D45" s="229"/>
      <c r="E45" s="36">
        <f t="shared" si="34"/>
        <v>0</v>
      </c>
      <c r="F45" s="229"/>
      <c r="G45" s="229"/>
      <c r="H45" s="36">
        <f t="shared" si="35"/>
        <v>0</v>
      </c>
      <c r="I45" s="284">
        <f>'Form_III MHT'!C44</f>
        <v>5</v>
      </c>
      <c r="J45" s="284">
        <f>'Form_III MHT'!D44</f>
        <v>8</v>
      </c>
      <c r="K45" s="34">
        <f t="shared" si="36"/>
        <v>13</v>
      </c>
      <c r="L45" s="285">
        <f>'Form_III MHT'!F44</f>
        <v>10</v>
      </c>
      <c r="M45" s="285">
        <f>'Form_III MHT'!G44</f>
        <v>13</v>
      </c>
      <c r="N45" s="38">
        <f t="shared" si="37"/>
        <v>23</v>
      </c>
      <c r="O45" s="286">
        <f>'Form_III MHT'!I44</f>
        <v>20</v>
      </c>
      <c r="P45" s="286">
        <f>'Form_III MHT'!J44</f>
        <v>20</v>
      </c>
      <c r="Q45" s="37">
        <f t="shared" si="38"/>
        <v>40</v>
      </c>
      <c r="R45" s="31">
        <f t="shared" si="21"/>
        <v>35</v>
      </c>
      <c r="S45" s="31">
        <f t="shared" si="22"/>
        <v>41</v>
      </c>
      <c r="T45" s="31">
        <f t="shared" si="23"/>
        <v>76</v>
      </c>
      <c r="U45" s="689"/>
      <c r="V45" s="689"/>
      <c r="W45" s="690"/>
      <c r="X45" s="114"/>
      <c r="Y45" s="114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98"/>
      <c r="HA45" s="98"/>
      <c r="HB45" s="98"/>
      <c r="HC45" s="98"/>
      <c r="HD45" s="98"/>
      <c r="HE45" s="98"/>
      <c r="HF45" s="98"/>
      <c r="HG45" s="98"/>
      <c r="HH45" s="98"/>
      <c r="HI45" s="98"/>
      <c r="HJ45" s="98"/>
      <c r="HK45" s="98"/>
      <c r="HL45" s="98"/>
      <c r="HM45" s="98"/>
      <c r="HN45" s="98"/>
      <c r="HO45" s="98"/>
      <c r="HP45" s="98"/>
      <c r="HQ45" s="98"/>
      <c r="HR45" s="98"/>
      <c r="HS45" s="98"/>
      <c r="HT45" s="98"/>
      <c r="HU45" s="98"/>
      <c r="HV45" s="98"/>
      <c r="HW45" s="98"/>
      <c r="HX45" s="98"/>
      <c r="HY45" s="98"/>
      <c r="HZ45" s="98"/>
      <c r="IA45" s="98"/>
      <c r="IB45" s="98"/>
      <c r="IC45" s="98"/>
      <c r="ID45" s="98"/>
      <c r="IE45" s="98"/>
      <c r="IF45" s="98"/>
      <c r="IG45" s="98"/>
      <c r="IH45" s="98"/>
      <c r="II45" s="98"/>
      <c r="IJ45" s="98"/>
      <c r="IK45" s="98"/>
      <c r="IL45" s="98"/>
      <c r="IM45" s="98"/>
      <c r="IN45" s="98"/>
      <c r="IO45" s="98"/>
      <c r="IP45" s="98"/>
      <c r="IQ45" s="98"/>
      <c r="IR45" s="98"/>
      <c r="IS45" s="98"/>
      <c r="IT45" s="98"/>
      <c r="IU45" s="98"/>
      <c r="IV45" s="98"/>
      <c r="IW45" s="98"/>
      <c r="IX45" s="98"/>
      <c r="IY45" s="98"/>
      <c r="IZ45" s="98"/>
      <c r="JA45" s="98"/>
      <c r="JB45" s="98"/>
      <c r="JC45" s="98"/>
      <c r="JD45" s="98"/>
      <c r="JE45" s="98"/>
      <c r="JF45" s="98"/>
      <c r="JG45" s="98"/>
      <c r="JH45" s="98"/>
      <c r="JI45" s="98"/>
      <c r="JJ45" s="98"/>
      <c r="JK45" s="98"/>
      <c r="JL45" s="98"/>
      <c r="JM45" s="98"/>
      <c r="JN45" s="98"/>
      <c r="JO45" s="98"/>
      <c r="JP45" s="98"/>
      <c r="JQ45" s="98"/>
      <c r="JR45" s="98"/>
      <c r="JS45" s="98"/>
      <c r="JT45" s="98"/>
      <c r="JU45" s="98"/>
      <c r="JV45" s="98"/>
      <c r="JW45" s="98"/>
      <c r="JX45" s="98"/>
      <c r="JY45" s="98"/>
      <c r="JZ45" s="98"/>
      <c r="KA45" s="98"/>
      <c r="KB45" s="98"/>
      <c r="KC45" s="98"/>
      <c r="KD45" s="98"/>
      <c r="KE45" s="98"/>
      <c r="KF45" s="98"/>
      <c r="KG45" s="98"/>
      <c r="KH45" s="98"/>
      <c r="KI45" s="98"/>
      <c r="KJ45" s="98"/>
      <c r="KK45" s="98"/>
      <c r="KL45" s="98"/>
      <c r="KM45" s="98"/>
      <c r="KN45" s="98"/>
      <c r="KO45" s="98"/>
      <c r="KP45" s="98"/>
      <c r="KQ45" s="98"/>
      <c r="KR45" s="98"/>
      <c r="KS45" s="98"/>
      <c r="KT45" s="98"/>
      <c r="KU45" s="98"/>
      <c r="KV45" s="98"/>
      <c r="KW45" s="98"/>
      <c r="KX45" s="98"/>
      <c r="KY45" s="98"/>
      <c r="KZ45" s="98"/>
      <c r="LA45" s="98"/>
      <c r="LB45" s="98"/>
      <c r="LC45" s="98"/>
      <c r="LD45" s="98"/>
      <c r="LE45" s="98"/>
      <c r="LF45" s="98"/>
      <c r="LG45" s="98"/>
      <c r="LH45" s="98"/>
      <c r="LI45" s="98"/>
      <c r="LJ45" s="98"/>
      <c r="LK45" s="98"/>
      <c r="LL45" s="98"/>
      <c r="LM45" s="98"/>
      <c r="LN45" s="98"/>
      <c r="LO45" s="98"/>
      <c r="LP45" s="98"/>
      <c r="LQ45" s="98"/>
      <c r="LR45" s="98"/>
      <c r="LS45" s="98"/>
      <c r="LT45" s="98"/>
      <c r="LU45" s="98"/>
      <c r="LV45" s="98"/>
      <c r="LW45" s="98"/>
      <c r="LX45" s="98"/>
      <c r="LY45" s="98"/>
      <c r="LZ45" s="98"/>
      <c r="MA45" s="98"/>
      <c r="MB45" s="98"/>
      <c r="MC45" s="98"/>
      <c r="MD45" s="98"/>
      <c r="ME45" s="98"/>
      <c r="MF45" s="98"/>
      <c r="MG45" s="98"/>
      <c r="MH45" s="98"/>
      <c r="MI45" s="98"/>
      <c r="MJ45" s="98"/>
      <c r="MK45" s="98"/>
      <c r="ML45" s="98"/>
      <c r="MM45" s="98"/>
      <c r="MN45" s="98"/>
      <c r="MO45" s="98"/>
      <c r="MP45" s="98"/>
      <c r="MQ45" s="98"/>
      <c r="MR45" s="98"/>
      <c r="MS45" s="98"/>
      <c r="MT45" s="98"/>
      <c r="MU45" s="98"/>
      <c r="MV45" s="98"/>
      <c r="MW45" s="98"/>
      <c r="MX45" s="98"/>
      <c r="MY45" s="98"/>
      <c r="MZ45" s="98"/>
      <c r="NA45" s="98"/>
      <c r="NB45" s="98"/>
      <c r="NC45" s="98"/>
      <c r="ND45" s="98"/>
      <c r="NE45" s="98"/>
      <c r="NF45" s="98"/>
      <c r="NG45" s="98"/>
      <c r="NH45" s="98"/>
      <c r="NI45" s="98"/>
      <c r="NJ45" s="98"/>
      <c r="NK45" s="98"/>
      <c r="NL45" s="98"/>
      <c r="NM45" s="98"/>
      <c r="NN45" s="98"/>
      <c r="NO45" s="98"/>
      <c r="NP45" s="98"/>
      <c r="NQ45" s="98"/>
      <c r="NR45" s="98"/>
      <c r="NS45" s="98"/>
      <c r="NT45" s="98"/>
    </row>
    <row r="46" spans="1:384" s="97" customFormat="1" ht="23.25" customHeight="1">
      <c r="A46" s="778" t="s">
        <v>62</v>
      </c>
      <c r="B46" s="779"/>
      <c r="C46" s="229"/>
      <c r="D46" s="229"/>
      <c r="E46" s="36">
        <f t="shared" si="34"/>
        <v>0</v>
      </c>
      <c r="F46" s="229"/>
      <c r="G46" s="229"/>
      <c r="H46" s="36">
        <f t="shared" si="35"/>
        <v>0</v>
      </c>
      <c r="I46" s="229"/>
      <c r="J46" s="229"/>
      <c r="K46" s="28">
        <f t="shared" si="36"/>
        <v>0</v>
      </c>
      <c r="L46" s="230"/>
      <c r="M46" s="230"/>
      <c r="N46" s="29">
        <f t="shared" si="37"/>
        <v>0</v>
      </c>
      <c r="O46" s="286">
        <f>'Form_III MHT'!I45</f>
        <v>0</v>
      </c>
      <c r="P46" s="286">
        <f>'Form_III MHT'!J45</f>
        <v>0</v>
      </c>
      <c r="Q46" s="37">
        <f t="shared" si="38"/>
        <v>0</v>
      </c>
      <c r="R46" s="31">
        <f t="shared" si="21"/>
        <v>0</v>
      </c>
      <c r="S46" s="31">
        <f t="shared" si="22"/>
        <v>0</v>
      </c>
      <c r="T46" s="31">
        <f t="shared" si="23"/>
        <v>0</v>
      </c>
      <c r="U46" s="689"/>
      <c r="V46" s="689"/>
      <c r="W46" s="690"/>
      <c r="X46" s="114"/>
      <c r="Y46" s="114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  <c r="GT46" s="98"/>
      <c r="GU46" s="98"/>
      <c r="GV46" s="98"/>
      <c r="GW46" s="98"/>
      <c r="GX46" s="98"/>
      <c r="GY46" s="98"/>
      <c r="GZ46" s="98"/>
      <c r="HA46" s="98"/>
      <c r="HB46" s="98"/>
      <c r="HC46" s="98"/>
      <c r="HD46" s="98"/>
      <c r="HE46" s="98"/>
      <c r="HF46" s="98"/>
      <c r="HG46" s="98"/>
      <c r="HH46" s="98"/>
      <c r="HI46" s="98"/>
      <c r="HJ46" s="98"/>
      <c r="HK46" s="98"/>
      <c r="HL46" s="98"/>
      <c r="HM46" s="98"/>
      <c r="HN46" s="98"/>
      <c r="HO46" s="98"/>
      <c r="HP46" s="98"/>
      <c r="HQ46" s="98"/>
      <c r="HR46" s="98"/>
      <c r="HS46" s="98"/>
      <c r="HT46" s="98"/>
      <c r="HU46" s="98"/>
      <c r="HV46" s="98"/>
      <c r="HW46" s="98"/>
      <c r="HX46" s="98"/>
      <c r="HY46" s="98"/>
      <c r="HZ46" s="98"/>
      <c r="IA46" s="98"/>
      <c r="IB46" s="98"/>
      <c r="IC46" s="98"/>
      <c r="ID46" s="98"/>
      <c r="IE46" s="98"/>
      <c r="IF46" s="98"/>
      <c r="IG46" s="98"/>
      <c r="IH46" s="98"/>
      <c r="II46" s="98"/>
      <c r="IJ46" s="98"/>
      <c r="IK46" s="98"/>
      <c r="IL46" s="98"/>
      <c r="IM46" s="98"/>
      <c r="IN46" s="98"/>
      <c r="IO46" s="98"/>
      <c r="IP46" s="98"/>
      <c r="IQ46" s="98"/>
      <c r="IR46" s="98"/>
      <c r="IS46" s="98"/>
      <c r="IT46" s="98"/>
      <c r="IU46" s="98"/>
      <c r="IV46" s="98"/>
      <c r="IW46" s="98"/>
      <c r="IX46" s="98"/>
      <c r="IY46" s="98"/>
      <c r="IZ46" s="98"/>
      <c r="JA46" s="98"/>
      <c r="JB46" s="98"/>
      <c r="JC46" s="98"/>
      <c r="JD46" s="98"/>
      <c r="JE46" s="98"/>
      <c r="JF46" s="98"/>
      <c r="JG46" s="98"/>
      <c r="JH46" s="98"/>
      <c r="JI46" s="98"/>
      <c r="JJ46" s="98"/>
      <c r="JK46" s="98"/>
      <c r="JL46" s="98"/>
      <c r="JM46" s="98"/>
      <c r="JN46" s="98"/>
      <c r="JO46" s="98"/>
      <c r="JP46" s="98"/>
      <c r="JQ46" s="98"/>
      <c r="JR46" s="98"/>
      <c r="JS46" s="98"/>
      <c r="JT46" s="98"/>
      <c r="JU46" s="98"/>
      <c r="JV46" s="98"/>
      <c r="JW46" s="98"/>
      <c r="JX46" s="98"/>
      <c r="JY46" s="98"/>
      <c r="JZ46" s="98"/>
      <c r="KA46" s="98"/>
      <c r="KB46" s="98"/>
      <c r="KC46" s="98"/>
      <c r="KD46" s="98"/>
      <c r="KE46" s="98"/>
      <c r="KF46" s="98"/>
      <c r="KG46" s="98"/>
      <c r="KH46" s="98"/>
      <c r="KI46" s="98"/>
      <c r="KJ46" s="98"/>
      <c r="KK46" s="98"/>
      <c r="KL46" s="98"/>
      <c r="KM46" s="98"/>
      <c r="KN46" s="98"/>
      <c r="KO46" s="98"/>
      <c r="KP46" s="98"/>
      <c r="KQ46" s="98"/>
      <c r="KR46" s="98"/>
      <c r="KS46" s="98"/>
      <c r="KT46" s="98"/>
      <c r="KU46" s="98"/>
      <c r="KV46" s="98"/>
      <c r="KW46" s="98"/>
      <c r="KX46" s="98"/>
      <c r="KY46" s="98"/>
      <c r="KZ46" s="98"/>
      <c r="LA46" s="98"/>
      <c r="LB46" s="98"/>
      <c r="LC46" s="98"/>
      <c r="LD46" s="98"/>
      <c r="LE46" s="98"/>
      <c r="LF46" s="98"/>
      <c r="LG46" s="98"/>
      <c r="LH46" s="98"/>
      <c r="LI46" s="98"/>
      <c r="LJ46" s="98"/>
      <c r="LK46" s="98"/>
      <c r="LL46" s="98"/>
      <c r="LM46" s="98"/>
      <c r="LN46" s="98"/>
      <c r="LO46" s="98"/>
      <c r="LP46" s="98"/>
      <c r="LQ46" s="98"/>
      <c r="LR46" s="98"/>
      <c r="LS46" s="98"/>
      <c r="LT46" s="98"/>
      <c r="LU46" s="98"/>
      <c r="LV46" s="98"/>
      <c r="LW46" s="98"/>
      <c r="LX46" s="98"/>
      <c r="LY46" s="98"/>
      <c r="LZ46" s="98"/>
      <c r="MA46" s="98"/>
      <c r="MB46" s="98"/>
      <c r="MC46" s="98"/>
      <c r="MD46" s="98"/>
      <c r="ME46" s="98"/>
      <c r="MF46" s="98"/>
      <c r="MG46" s="98"/>
      <c r="MH46" s="98"/>
      <c r="MI46" s="98"/>
      <c r="MJ46" s="98"/>
      <c r="MK46" s="98"/>
      <c r="ML46" s="98"/>
      <c r="MM46" s="98"/>
      <c r="MN46" s="98"/>
      <c r="MO46" s="98"/>
      <c r="MP46" s="98"/>
      <c r="MQ46" s="98"/>
      <c r="MR46" s="98"/>
      <c r="MS46" s="98"/>
      <c r="MT46" s="98"/>
      <c r="MU46" s="98"/>
      <c r="MV46" s="98"/>
      <c r="MW46" s="98"/>
      <c r="MX46" s="98"/>
      <c r="MY46" s="98"/>
      <c r="MZ46" s="98"/>
      <c r="NA46" s="98"/>
      <c r="NB46" s="98"/>
      <c r="NC46" s="98"/>
      <c r="ND46" s="98"/>
      <c r="NE46" s="98"/>
      <c r="NF46" s="98"/>
      <c r="NG46" s="98"/>
      <c r="NH46" s="98"/>
      <c r="NI46" s="98"/>
      <c r="NJ46" s="98"/>
      <c r="NK46" s="98"/>
      <c r="NL46" s="98"/>
      <c r="NM46" s="98"/>
      <c r="NN46" s="98"/>
      <c r="NO46" s="98"/>
      <c r="NP46" s="98"/>
      <c r="NQ46" s="98"/>
      <c r="NR46" s="98"/>
      <c r="NS46" s="98"/>
      <c r="NT46" s="98"/>
    </row>
    <row r="47" spans="1:384" s="97" customFormat="1" ht="23.25" customHeight="1">
      <c r="A47" s="778" t="s">
        <v>63</v>
      </c>
      <c r="B47" s="779"/>
      <c r="C47" s="283"/>
      <c r="D47" s="283"/>
      <c r="E47" s="35">
        <f t="shared" si="34"/>
        <v>0</v>
      </c>
      <c r="F47" s="283"/>
      <c r="G47" s="283"/>
      <c r="H47" s="35">
        <f t="shared" si="35"/>
        <v>0</v>
      </c>
      <c r="I47" s="284">
        <f>'Form_III MHT'!C46</f>
        <v>50</v>
      </c>
      <c r="J47" s="284">
        <f>'Form_III MHT'!D46</f>
        <v>48</v>
      </c>
      <c r="K47" s="34">
        <f t="shared" si="36"/>
        <v>98</v>
      </c>
      <c r="L47" s="285">
        <f>'Form_III MHT'!F46</f>
        <v>40</v>
      </c>
      <c r="M47" s="285">
        <f>'Form_III MHT'!G46</f>
        <v>82</v>
      </c>
      <c r="N47" s="38">
        <f t="shared" si="37"/>
        <v>122</v>
      </c>
      <c r="O47" s="286">
        <f>'Form_III MHT'!I46</f>
        <v>22</v>
      </c>
      <c r="P47" s="286">
        <f>'Form_III MHT'!J46</f>
        <v>14</v>
      </c>
      <c r="Q47" s="37">
        <f t="shared" si="38"/>
        <v>36</v>
      </c>
      <c r="R47" s="31">
        <f t="shared" si="21"/>
        <v>112</v>
      </c>
      <c r="S47" s="31">
        <f t="shared" si="22"/>
        <v>144</v>
      </c>
      <c r="T47" s="31">
        <f t="shared" si="23"/>
        <v>256</v>
      </c>
      <c r="U47" s="689"/>
      <c r="V47" s="689"/>
      <c r="W47" s="690"/>
      <c r="X47" s="114"/>
      <c r="Y47" s="114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  <c r="IJ47" s="98"/>
      <c r="IK47" s="98"/>
      <c r="IL47" s="98"/>
      <c r="IM47" s="98"/>
      <c r="IN47" s="98"/>
      <c r="IO47" s="98"/>
      <c r="IP47" s="98"/>
      <c r="IQ47" s="98"/>
      <c r="IR47" s="98"/>
      <c r="IS47" s="98"/>
      <c r="IT47" s="98"/>
      <c r="IU47" s="98"/>
      <c r="IV47" s="98"/>
      <c r="IW47" s="98"/>
      <c r="IX47" s="98"/>
      <c r="IY47" s="98"/>
      <c r="IZ47" s="98"/>
      <c r="JA47" s="98"/>
      <c r="JB47" s="98"/>
      <c r="JC47" s="98"/>
      <c r="JD47" s="98"/>
      <c r="JE47" s="98"/>
      <c r="JF47" s="98"/>
      <c r="JG47" s="98"/>
      <c r="JH47" s="98"/>
      <c r="JI47" s="98"/>
      <c r="JJ47" s="98"/>
      <c r="JK47" s="98"/>
      <c r="JL47" s="98"/>
      <c r="JM47" s="98"/>
      <c r="JN47" s="98"/>
      <c r="JO47" s="98"/>
      <c r="JP47" s="98"/>
      <c r="JQ47" s="98"/>
      <c r="JR47" s="98"/>
      <c r="JS47" s="98"/>
      <c r="JT47" s="98"/>
      <c r="JU47" s="98"/>
      <c r="JV47" s="98"/>
      <c r="JW47" s="98"/>
      <c r="JX47" s="98"/>
      <c r="JY47" s="98"/>
      <c r="JZ47" s="98"/>
      <c r="KA47" s="98"/>
      <c r="KB47" s="98"/>
      <c r="KC47" s="98"/>
      <c r="KD47" s="98"/>
      <c r="KE47" s="98"/>
      <c r="KF47" s="98"/>
      <c r="KG47" s="98"/>
      <c r="KH47" s="98"/>
      <c r="KI47" s="98"/>
      <c r="KJ47" s="98"/>
      <c r="KK47" s="98"/>
      <c r="KL47" s="98"/>
      <c r="KM47" s="98"/>
      <c r="KN47" s="98"/>
      <c r="KO47" s="98"/>
      <c r="KP47" s="98"/>
      <c r="KQ47" s="98"/>
      <c r="KR47" s="98"/>
      <c r="KS47" s="98"/>
      <c r="KT47" s="98"/>
      <c r="KU47" s="98"/>
      <c r="KV47" s="98"/>
      <c r="KW47" s="98"/>
      <c r="KX47" s="98"/>
      <c r="KY47" s="98"/>
      <c r="KZ47" s="98"/>
      <c r="LA47" s="98"/>
      <c r="LB47" s="98"/>
      <c r="LC47" s="98"/>
      <c r="LD47" s="98"/>
      <c r="LE47" s="98"/>
      <c r="LF47" s="98"/>
      <c r="LG47" s="98"/>
      <c r="LH47" s="98"/>
      <c r="LI47" s="98"/>
      <c r="LJ47" s="98"/>
      <c r="LK47" s="98"/>
      <c r="LL47" s="98"/>
      <c r="LM47" s="98"/>
      <c r="LN47" s="98"/>
      <c r="LO47" s="98"/>
      <c r="LP47" s="98"/>
      <c r="LQ47" s="98"/>
      <c r="LR47" s="98"/>
      <c r="LS47" s="98"/>
      <c r="LT47" s="98"/>
      <c r="LU47" s="98"/>
      <c r="LV47" s="98"/>
      <c r="LW47" s="98"/>
      <c r="LX47" s="98"/>
      <c r="LY47" s="98"/>
      <c r="LZ47" s="98"/>
      <c r="MA47" s="98"/>
      <c r="MB47" s="98"/>
      <c r="MC47" s="98"/>
      <c r="MD47" s="98"/>
      <c r="ME47" s="98"/>
      <c r="MF47" s="98"/>
      <c r="MG47" s="98"/>
      <c r="MH47" s="98"/>
      <c r="MI47" s="98"/>
      <c r="MJ47" s="98"/>
      <c r="MK47" s="98"/>
      <c r="ML47" s="98"/>
      <c r="MM47" s="98"/>
      <c r="MN47" s="98"/>
      <c r="MO47" s="98"/>
      <c r="MP47" s="98"/>
      <c r="MQ47" s="98"/>
      <c r="MR47" s="98"/>
      <c r="MS47" s="98"/>
      <c r="MT47" s="98"/>
      <c r="MU47" s="98"/>
      <c r="MV47" s="98"/>
      <c r="MW47" s="98"/>
      <c r="MX47" s="98"/>
      <c r="MY47" s="98"/>
      <c r="MZ47" s="98"/>
      <c r="NA47" s="98"/>
      <c r="NB47" s="98"/>
      <c r="NC47" s="98"/>
      <c r="ND47" s="98"/>
      <c r="NE47" s="98"/>
      <c r="NF47" s="98"/>
      <c r="NG47" s="98"/>
      <c r="NH47" s="98"/>
      <c r="NI47" s="98"/>
      <c r="NJ47" s="98"/>
      <c r="NK47" s="98"/>
      <c r="NL47" s="98"/>
      <c r="NM47" s="98"/>
      <c r="NN47" s="98"/>
      <c r="NO47" s="98"/>
      <c r="NP47" s="98"/>
      <c r="NQ47" s="98"/>
      <c r="NR47" s="98"/>
      <c r="NS47" s="98"/>
      <c r="NT47" s="98"/>
    </row>
    <row r="48" spans="1:384" s="97" customFormat="1" ht="23.25" customHeight="1">
      <c r="A48" s="778" t="s">
        <v>64</v>
      </c>
      <c r="B48" s="779"/>
      <c r="C48" s="230"/>
      <c r="D48" s="230"/>
      <c r="E48" s="36">
        <f t="shared" si="34"/>
        <v>0</v>
      </c>
      <c r="F48" s="229"/>
      <c r="G48" s="229"/>
      <c r="H48" s="36">
        <f t="shared" si="35"/>
        <v>0</v>
      </c>
      <c r="I48" s="284">
        <f>'Form_III MHT'!C47</f>
        <v>15</v>
      </c>
      <c r="J48" s="284">
        <f>'Form_III MHT'!D47</f>
        <v>17</v>
      </c>
      <c r="K48" s="34">
        <f t="shared" si="36"/>
        <v>32</v>
      </c>
      <c r="L48" s="285">
        <f>'Form_III MHT'!F47</f>
        <v>40</v>
      </c>
      <c r="M48" s="285">
        <f>'Form_III MHT'!G47</f>
        <v>60</v>
      </c>
      <c r="N48" s="38">
        <f t="shared" si="37"/>
        <v>100</v>
      </c>
      <c r="O48" s="286">
        <f>'Form_III MHT'!I47</f>
        <v>142</v>
      </c>
      <c r="P48" s="286">
        <f>'Form_III MHT'!J47</f>
        <v>178</v>
      </c>
      <c r="Q48" s="37">
        <f t="shared" si="38"/>
        <v>320</v>
      </c>
      <c r="R48" s="31">
        <f t="shared" si="21"/>
        <v>197</v>
      </c>
      <c r="S48" s="31">
        <f t="shared" si="22"/>
        <v>255</v>
      </c>
      <c r="T48" s="31">
        <f t="shared" si="23"/>
        <v>452</v>
      </c>
      <c r="U48" s="689"/>
      <c r="V48" s="689"/>
      <c r="W48" s="690"/>
      <c r="X48" s="114"/>
      <c r="Y48" s="114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  <c r="IR48" s="98"/>
      <c r="IS48" s="98"/>
      <c r="IT48" s="98"/>
      <c r="IU48" s="98"/>
      <c r="IV48" s="98"/>
      <c r="IW48" s="98"/>
      <c r="IX48" s="98"/>
      <c r="IY48" s="98"/>
      <c r="IZ48" s="98"/>
      <c r="JA48" s="98"/>
      <c r="JB48" s="98"/>
      <c r="JC48" s="98"/>
      <c r="JD48" s="98"/>
      <c r="JE48" s="98"/>
      <c r="JF48" s="98"/>
      <c r="JG48" s="98"/>
      <c r="JH48" s="98"/>
      <c r="JI48" s="98"/>
      <c r="JJ48" s="98"/>
      <c r="JK48" s="98"/>
      <c r="JL48" s="98"/>
      <c r="JM48" s="98"/>
      <c r="JN48" s="98"/>
      <c r="JO48" s="98"/>
      <c r="JP48" s="98"/>
      <c r="JQ48" s="98"/>
      <c r="JR48" s="98"/>
      <c r="JS48" s="98"/>
      <c r="JT48" s="98"/>
      <c r="JU48" s="98"/>
      <c r="JV48" s="98"/>
      <c r="JW48" s="98"/>
      <c r="JX48" s="98"/>
      <c r="JY48" s="98"/>
      <c r="JZ48" s="98"/>
      <c r="KA48" s="98"/>
      <c r="KB48" s="98"/>
      <c r="KC48" s="98"/>
      <c r="KD48" s="98"/>
      <c r="KE48" s="98"/>
      <c r="KF48" s="98"/>
      <c r="KG48" s="98"/>
      <c r="KH48" s="98"/>
      <c r="KI48" s="98"/>
      <c r="KJ48" s="98"/>
      <c r="KK48" s="98"/>
      <c r="KL48" s="98"/>
      <c r="KM48" s="98"/>
      <c r="KN48" s="98"/>
      <c r="KO48" s="98"/>
      <c r="KP48" s="98"/>
      <c r="KQ48" s="98"/>
      <c r="KR48" s="98"/>
      <c r="KS48" s="98"/>
      <c r="KT48" s="98"/>
      <c r="KU48" s="98"/>
      <c r="KV48" s="98"/>
      <c r="KW48" s="98"/>
      <c r="KX48" s="98"/>
      <c r="KY48" s="98"/>
      <c r="KZ48" s="98"/>
      <c r="LA48" s="98"/>
      <c r="LB48" s="98"/>
      <c r="LC48" s="98"/>
      <c r="LD48" s="98"/>
      <c r="LE48" s="98"/>
      <c r="LF48" s="98"/>
      <c r="LG48" s="98"/>
      <c r="LH48" s="98"/>
      <c r="LI48" s="98"/>
      <c r="LJ48" s="98"/>
      <c r="LK48" s="98"/>
      <c r="LL48" s="98"/>
      <c r="LM48" s="98"/>
      <c r="LN48" s="98"/>
      <c r="LO48" s="98"/>
      <c r="LP48" s="98"/>
      <c r="LQ48" s="98"/>
      <c r="LR48" s="98"/>
      <c r="LS48" s="98"/>
      <c r="LT48" s="98"/>
      <c r="LU48" s="98"/>
      <c r="LV48" s="98"/>
      <c r="LW48" s="98"/>
      <c r="LX48" s="98"/>
      <c r="LY48" s="98"/>
      <c r="LZ48" s="98"/>
      <c r="MA48" s="98"/>
      <c r="MB48" s="98"/>
      <c r="MC48" s="98"/>
      <c r="MD48" s="98"/>
      <c r="ME48" s="98"/>
      <c r="MF48" s="98"/>
      <c r="MG48" s="98"/>
      <c r="MH48" s="98"/>
      <c r="MI48" s="98"/>
      <c r="MJ48" s="98"/>
      <c r="MK48" s="98"/>
      <c r="ML48" s="98"/>
      <c r="MM48" s="98"/>
      <c r="MN48" s="98"/>
      <c r="MO48" s="98"/>
      <c r="MP48" s="98"/>
      <c r="MQ48" s="98"/>
      <c r="MR48" s="98"/>
      <c r="MS48" s="98"/>
      <c r="MT48" s="98"/>
      <c r="MU48" s="98"/>
      <c r="MV48" s="98"/>
      <c r="MW48" s="98"/>
      <c r="MX48" s="98"/>
      <c r="MY48" s="98"/>
      <c r="MZ48" s="98"/>
      <c r="NA48" s="98"/>
      <c r="NB48" s="98"/>
      <c r="NC48" s="98"/>
      <c r="ND48" s="98"/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8"/>
      <c r="NS48" s="98"/>
      <c r="NT48" s="98"/>
    </row>
    <row r="49" spans="1:384" s="97" customFormat="1" ht="23.25" customHeight="1">
      <c r="A49" s="778" t="s">
        <v>65</v>
      </c>
      <c r="B49" s="779"/>
      <c r="C49" s="283"/>
      <c r="D49" s="283"/>
      <c r="E49" s="35">
        <f t="shared" si="34"/>
        <v>0</v>
      </c>
      <c r="F49" s="283"/>
      <c r="G49" s="283"/>
      <c r="H49" s="35">
        <f t="shared" si="35"/>
        <v>0</v>
      </c>
      <c r="I49" s="284">
        <f>'Form_III MHT'!C48</f>
        <v>0</v>
      </c>
      <c r="J49" s="284">
        <f>'Form_III MHT'!D48</f>
        <v>0</v>
      </c>
      <c r="K49" s="34">
        <f t="shared" si="36"/>
        <v>0</v>
      </c>
      <c r="L49" s="285">
        <f>'Form_III MHT'!F48</f>
        <v>0</v>
      </c>
      <c r="M49" s="285">
        <f>'Form_III MHT'!G48</f>
        <v>0</v>
      </c>
      <c r="N49" s="38">
        <f t="shared" si="37"/>
        <v>0</v>
      </c>
      <c r="O49" s="286">
        <f>'Form_III MHT'!I48</f>
        <v>0</v>
      </c>
      <c r="P49" s="286">
        <f>'Form_III MHT'!J48</f>
        <v>0</v>
      </c>
      <c r="Q49" s="37">
        <f t="shared" si="38"/>
        <v>0</v>
      </c>
      <c r="R49" s="31">
        <f t="shared" si="21"/>
        <v>0</v>
      </c>
      <c r="S49" s="31">
        <f t="shared" si="22"/>
        <v>0</v>
      </c>
      <c r="T49" s="31">
        <f t="shared" si="23"/>
        <v>0</v>
      </c>
      <c r="U49" s="689"/>
      <c r="V49" s="689"/>
      <c r="W49" s="690"/>
      <c r="X49" s="114"/>
      <c r="Y49" s="114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8"/>
      <c r="IM49" s="98"/>
      <c r="IN49" s="98"/>
      <c r="IO49" s="98"/>
      <c r="IP49" s="98"/>
      <c r="IQ49" s="98"/>
      <c r="IR49" s="98"/>
      <c r="IS49" s="98"/>
      <c r="IT49" s="98"/>
      <c r="IU49" s="98"/>
      <c r="IV49" s="98"/>
      <c r="IW49" s="98"/>
      <c r="IX49" s="98"/>
      <c r="IY49" s="98"/>
      <c r="IZ49" s="98"/>
      <c r="JA49" s="98"/>
      <c r="JB49" s="98"/>
      <c r="JC49" s="98"/>
      <c r="JD49" s="98"/>
      <c r="JE49" s="98"/>
      <c r="JF49" s="98"/>
      <c r="JG49" s="98"/>
      <c r="JH49" s="98"/>
      <c r="JI49" s="98"/>
      <c r="JJ49" s="98"/>
      <c r="JK49" s="98"/>
      <c r="JL49" s="98"/>
      <c r="JM49" s="98"/>
      <c r="JN49" s="98"/>
      <c r="JO49" s="98"/>
      <c r="JP49" s="98"/>
      <c r="JQ49" s="98"/>
      <c r="JR49" s="98"/>
      <c r="JS49" s="98"/>
      <c r="JT49" s="98"/>
      <c r="JU49" s="98"/>
      <c r="JV49" s="98"/>
      <c r="JW49" s="98"/>
      <c r="JX49" s="98"/>
      <c r="JY49" s="98"/>
      <c r="JZ49" s="98"/>
      <c r="KA49" s="98"/>
      <c r="KB49" s="98"/>
      <c r="KC49" s="98"/>
      <c r="KD49" s="98"/>
      <c r="KE49" s="98"/>
      <c r="KF49" s="98"/>
      <c r="KG49" s="98"/>
      <c r="KH49" s="98"/>
      <c r="KI49" s="98"/>
      <c r="KJ49" s="98"/>
      <c r="KK49" s="98"/>
      <c r="KL49" s="98"/>
      <c r="KM49" s="98"/>
      <c r="KN49" s="98"/>
      <c r="KO49" s="98"/>
      <c r="KP49" s="98"/>
      <c r="KQ49" s="98"/>
      <c r="KR49" s="98"/>
      <c r="KS49" s="98"/>
      <c r="KT49" s="98"/>
      <c r="KU49" s="98"/>
      <c r="KV49" s="98"/>
      <c r="KW49" s="98"/>
      <c r="KX49" s="98"/>
      <c r="KY49" s="98"/>
      <c r="KZ49" s="98"/>
      <c r="LA49" s="98"/>
      <c r="LB49" s="98"/>
      <c r="LC49" s="98"/>
      <c r="LD49" s="98"/>
      <c r="LE49" s="98"/>
      <c r="LF49" s="98"/>
      <c r="LG49" s="98"/>
      <c r="LH49" s="98"/>
      <c r="LI49" s="98"/>
      <c r="LJ49" s="98"/>
      <c r="LK49" s="98"/>
      <c r="LL49" s="98"/>
      <c r="LM49" s="98"/>
      <c r="LN49" s="98"/>
      <c r="LO49" s="98"/>
      <c r="LP49" s="98"/>
      <c r="LQ49" s="98"/>
      <c r="LR49" s="98"/>
      <c r="LS49" s="98"/>
      <c r="LT49" s="98"/>
      <c r="LU49" s="98"/>
      <c r="LV49" s="98"/>
      <c r="LW49" s="98"/>
      <c r="LX49" s="98"/>
      <c r="LY49" s="98"/>
      <c r="LZ49" s="98"/>
      <c r="MA49" s="98"/>
      <c r="MB49" s="98"/>
      <c r="MC49" s="98"/>
      <c r="MD49" s="98"/>
      <c r="ME49" s="98"/>
      <c r="MF49" s="98"/>
      <c r="MG49" s="98"/>
      <c r="MH49" s="98"/>
      <c r="MI49" s="98"/>
      <c r="MJ49" s="98"/>
      <c r="MK49" s="98"/>
      <c r="ML49" s="98"/>
      <c r="MM49" s="98"/>
      <c r="MN49" s="98"/>
      <c r="MO49" s="98"/>
      <c r="MP49" s="98"/>
      <c r="MQ49" s="98"/>
      <c r="MR49" s="98"/>
      <c r="MS49" s="98"/>
      <c r="MT49" s="98"/>
      <c r="MU49" s="98"/>
      <c r="MV49" s="98"/>
      <c r="MW49" s="98"/>
      <c r="MX49" s="98"/>
      <c r="MY49" s="98"/>
      <c r="MZ49" s="98"/>
      <c r="NA49" s="98"/>
      <c r="NB49" s="98"/>
      <c r="NC49" s="98"/>
      <c r="ND49" s="98"/>
      <c r="NE49" s="98"/>
      <c r="NF49" s="98"/>
      <c r="NG49" s="98"/>
      <c r="NH49" s="98"/>
      <c r="NI49" s="98"/>
      <c r="NJ49" s="98"/>
      <c r="NK49" s="98"/>
      <c r="NL49" s="98"/>
      <c r="NM49" s="98"/>
      <c r="NN49" s="98"/>
      <c r="NO49" s="98"/>
      <c r="NP49" s="98"/>
      <c r="NQ49" s="98"/>
      <c r="NR49" s="98"/>
      <c r="NS49" s="98"/>
      <c r="NT49" s="98"/>
    </row>
    <row r="50" spans="1:384" s="101" customFormat="1" ht="55.5" customHeight="1">
      <c r="A50" s="796" t="s">
        <v>66</v>
      </c>
      <c r="B50" s="797"/>
      <c r="C50" s="39">
        <f>SUM(C51:C60)</f>
        <v>0</v>
      </c>
      <c r="D50" s="39">
        <f>SUM(D51:D60)</f>
        <v>0</v>
      </c>
      <c r="E50" s="39">
        <f>SUM(C50:D50)</f>
        <v>0</v>
      </c>
      <c r="F50" s="39">
        <f t="shared" ref="F50:G50" si="39">SUM(F51:F60)</f>
        <v>0</v>
      </c>
      <c r="G50" s="39">
        <f t="shared" si="39"/>
        <v>0</v>
      </c>
      <c r="H50" s="39">
        <f t="shared" si="35"/>
        <v>0</v>
      </c>
      <c r="I50" s="39">
        <f t="shared" ref="I50:J50" si="40">SUM(I51:I60)</f>
        <v>1</v>
      </c>
      <c r="J50" s="39">
        <f t="shared" si="40"/>
        <v>0</v>
      </c>
      <c r="K50" s="39">
        <f t="shared" si="36"/>
        <v>1</v>
      </c>
      <c r="L50" s="39">
        <f t="shared" ref="L50:M50" si="41">SUM(L51:L60)</f>
        <v>3</v>
      </c>
      <c r="M50" s="39">
        <f t="shared" si="41"/>
        <v>8</v>
      </c>
      <c r="N50" s="39">
        <f t="shared" si="37"/>
        <v>11</v>
      </c>
      <c r="O50" s="39">
        <f t="shared" ref="O50:P50" si="42">SUM(O51:O60)</f>
        <v>48</v>
      </c>
      <c r="P50" s="39">
        <f t="shared" si="42"/>
        <v>52</v>
      </c>
      <c r="Q50" s="39">
        <f t="shared" si="38"/>
        <v>100</v>
      </c>
      <c r="R50" s="33">
        <f t="shared" si="21"/>
        <v>52</v>
      </c>
      <c r="S50" s="33">
        <f t="shared" si="22"/>
        <v>60</v>
      </c>
      <c r="T50" s="33">
        <f t="shared" si="23"/>
        <v>112</v>
      </c>
      <c r="U50" s="696" t="s">
        <v>156</v>
      </c>
      <c r="V50" s="697"/>
      <c r="W50" s="698"/>
      <c r="X50" s="114"/>
      <c r="Y50" s="114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  <c r="IU50" s="98"/>
      <c r="IV50" s="98"/>
      <c r="IW50" s="98"/>
      <c r="IX50" s="98"/>
      <c r="IY50" s="98"/>
      <c r="IZ50" s="98"/>
      <c r="JA50" s="98"/>
      <c r="JB50" s="98"/>
      <c r="JC50" s="98"/>
      <c r="JD50" s="98"/>
      <c r="JE50" s="98"/>
      <c r="JF50" s="98"/>
      <c r="JG50" s="98"/>
      <c r="JH50" s="98"/>
      <c r="JI50" s="98"/>
      <c r="JJ50" s="98"/>
      <c r="JK50" s="98"/>
      <c r="JL50" s="98"/>
      <c r="JM50" s="98"/>
      <c r="JN50" s="98"/>
      <c r="JO50" s="98"/>
      <c r="JP50" s="98"/>
      <c r="JQ50" s="98"/>
      <c r="JR50" s="98"/>
      <c r="JS50" s="98"/>
      <c r="JT50" s="98"/>
      <c r="JU50" s="98"/>
      <c r="JV50" s="98"/>
      <c r="JW50" s="98"/>
      <c r="JX50" s="98"/>
      <c r="JY50" s="98"/>
      <c r="JZ50" s="98"/>
      <c r="KA50" s="98"/>
      <c r="KB50" s="98"/>
      <c r="KC50" s="98"/>
      <c r="KD50" s="98"/>
      <c r="KE50" s="98"/>
      <c r="KF50" s="98"/>
      <c r="KG50" s="98"/>
      <c r="KH50" s="98"/>
      <c r="KI50" s="98"/>
      <c r="KJ50" s="98"/>
      <c r="KK50" s="98"/>
      <c r="KL50" s="98"/>
      <c r="KM50" s="98"/>
      <c r="KN50" s="98"/>
      <c r="KO50" s="98"/>
      <c r="KP50" s="98"/>
      <c r="KQ50" s="98"/>
      <c r="KR50" s="98"/>
      <c r="KS50" s="98"/>
      <c r="KT50" s="98"/>
      <c r="KU50" s="98"/>
      <c r="KV50" s="98"/>
      <c r="KW50" s="98"/>
      <c r="KX50" s="98"/>
      <c r="KY50" s="98"/>
      <c r="KZ50" s="98"/>
      <c r="LA50" s="98"/>
      <c r="LB50" s="98"/>
      <c r="LC50" s="98"/>
      <c r="LD50" s="98"/>
      <c r="LE50" s="98"/>
      <c r="LF50" s="98"/>
      <c r="LG50" s="98"/>
      <c r="LH50" s="98"/>
      <c r="LI50" s="98"/>
      <c r="LJ50" s="98"/>
      <c r="LK50" s="98"/>
      <c r="LL50" s="98"/>
      <c r="LM50" s="98"/>
      <c r="LN50" s="98"/>
      <c r="LO50" s="98"/>
      <c r="LP50" s="98"/>
      <c r="LQ50" s="98"/>
      <c r="LR50" s="98"/>
      <c r="LS50" s="98"/>
      <c r="LT50" s="98"/>
      <c r="LU50" s="98"/>
      <c r="LV50" s="98"/>
      <c r="LW50" s="98"/>
      <c r="LX50" s="98"/>
      <c r="LY50" s="98"/>
      <c r="LZ50" s="98"/>
      <c r="MA50" s="98"/>
      <c r="MB50" s="98"/>
      <c r="MC50" s="98"/>
      <c r="MD50" s="98"/>
      <c r="ME50" s="98"/>
      <c r="MF50" s="98"/>
      <c r="MG50" s="98"/>
      <c r="MH50" s="98"/>
      <c r="MI50" s="98"/>
      <c r="MJ50" s="98"/>
      <c r="MK50" s="98"/>
      <c r="ML50" s="98"/>
      <c r="MM50" s="98"/>
      <c r="MN50" s="98"/>
      <c r="MO50" s="98"/>
      <c r="MP50" s="98"/>
      <c r="MQ50" s="98"/>
      <c r="MR50" s="98"/>
      <c r="MS50" s="98"/>
      <c r="MT50" s="98"/>
      <c r="MU50" s="98"/>
      <c r="MV50" s="98"/>
      <c r="MW50" s="98"/>
      <c r="MX50" s="98"/>
      <c r="MY50" s="98"/>
      <c r="MZ50" s="98"/>
      <c r="NA50" s="98"/>
      <c r="NB50" s="98"/>
      <c r="NC50" s="98"/>
      <c r="ND50" s="98"/>
      <c r="NE50" s="98"/>
      <c r="NF50" s="98"/>
      <c r="NG50" s="98"/>
      <c r="NH50" s="98"/>
      <c r="NI50" s="98"/>
      <c r="NJ50" s="98"/>
      <c r="NK50" s="98"/>
      <c r="NL50" s="98"/>
      <c r="NM50" s="98"/>
      <c r="NN50" s="98"/>
      <c r="NO50" s="98"/>
      <c r="NP50" s="98"/>
      <c r="NQ50" s="98"/>
      <c r="NR50" s="98"/>
      <c r="NS50" s="98"/>
      <c r="NT50" s="98"/>
    </row>
    <row r="51" spans="1:384" s="97" customFormat="1" ht="21.75" customHeight="1">
      <c r="A51" s="742" t="s">
        <v>67</v>
      </c>
      <c r="B51" s="743"/>
      <c r="C51" s="287"/>
      <c r="D51" s="288"/>
      <c r="E51" s="280">
        <f t="shared" ref="E51:E53" si="43">SUM(C51:D51)</f>
        <v>0</v>
      </c>
      <c r="F51" s="288"/>
      <c r="G51" s="287"/>
      <c r="H51" s="43">
        <f t="shared" si="35"/>
        <v>0</v>
      </c>
      <c r="I51" s="261">
        <f>'Form_III MHT'!C50</f>
        <v>0</v>
      </c>
      <c r="J51" s="261">
        <f>'Form_III MHT'!D50</f>
        <v>0</v>
      </c>
      <c r="K51" s="17">
        <f t="shared" si="36"/>
        <v>0</v>
      </c>
      <c r="L51" s="289">
        <f>'Form_III MHT'!F50</f>
        <v>0</v>
      </c>
      <c r="M51" s="289">
        <f>'Form_III MHT'!G50</f>
        <v>0</v>
      </c>
      <c r="N51" s="9">
        <f t="shared" si="37"/>
        <v>0</v>
      </c>
      <c r="O51" s="290">
        <f>'Form_III MHT'!I50</f>
        <v>12</v>
      </c>
      <c r="P51" s="290">
        <f>'Form_III MHT'!J50</f>
        <v>21</v>
      </c>
      <c r="Q51" s="8">
        <f t="shared" si="38"/>
        <v>33</v>
      </c>
      <c r="R51" s="264">
        <f t="shared" si="21"/>
        <v>12</v>
      </c>
      <c r="S51" s="264">
        <f t="shared" si="22"/>
        <v>21</v>
      </c>
      <c r="T51" s="264">
        <f t="shared" si="23"/>
        <v>33</v>
      </c>
      <c r="U51" s="487"/>
      <c r="V51" s="488"/>
      <c r="W51" s="691"/>
      <c r="X51" s="114"/>
      <c r="Y51" s="114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  <c r="IT51" s="98"/>
      <c r="IU51" s="98"/>
      <c r="IV51" s="98"/>
      <c r="IW51" s="98"/>
      <c r="IX51" s="98"/>
      <c r="IY51" s="98"/>
      <c r="IZ51" s="98"/>
      <c r="JA51" s="98"/>
      <c r="JB51" s="98"/>
      <c r="JC51" s="98"/>
      <c r="JD51" s="98"/>
      <c r="JE51" s="98"/>
      <c r="JF51" s="98"/>
      <c r="JG51" s="98"/>
      <c r="JH51" s="98"/>
      <c r="JI51" s="98"/>
      <c r="JJ51" s="98"/>
      <c r="JK51" s="98"/>
      <c r="JL51" s="98"/>
      <c r="JM51" s="98"/>
      <c r="JN51" s="98"/>
      <c r="JO51" s="98"/>
      <c r="JP51" s="98"/>
      <c r="JQ51" s="98"/>
      <c r="JR51" s="98"/>
      <c r="JS51" s="98"/>
      <c r="JT51" s="98"/>
      <c r="JU51" s="98"/>
      <c r="JV51" s="98"/>
      <c r="JW51" s="98"/>
      <c r="JX51" s="98"/>
      <c r="JY51" s="98"/>
      <c r="JZ51" s="98"/>
      <c r="KA51" s="98"/>
      <c r="KB51" s="98"/>
      <c r="KC51" s="98"/>
      <c r="KD51" s="98"/>
      <c r="KE51" s="98"/>
      <c r="KF51" s="98"/>
      <c r="KG51" s="98"/>
      <c r="KH51" s="98"/>
      <c r="KI51" s="98"/>
      <c r="KJ51" s="98"/>
      <c r="KK51" s="98"/>
      <c r="KL51" s="98"/>
      <c r="KM51" s="98"/>
      <c r="KN51" s="98"/>
      <c r="KO51" s="98"/>
      <c r="KP51" s="98"/>
      <c r="KQ51" s="98"/>
      <c r="KR51" s="98"/>
      <c r="KS51" s="98"/>
      <c r="KT51" s="98"/>
      <c r="KU51" s="98"/>
      <c r="KV51" s="98"/>
      <c r="KW51" s="98"/>
      <c r="KX51" s="98"/>
      <c r="KY51" s="98"/>
      <c r="KZ51" s="98"/>
      <c r="LA51" s="98"/>
      <c r="LB51" s="98"/>
      <c r="LC51" s="98"/>
      <c r="LD51" s="98"/>
      <c r="LE51" s="98"/>
      <c r="LF51" s="98"/>
      <c r="LG51" s="98"/>
      <c r="LH51" s="98"/>
      <c r="LI51" s="98"/>
      <c r="LJ51" s="98"/>
      <c r="LK51" s="98"/>
      <c r="LL51" s="98"/>
      <c r="LM51" s="98"/>
      <c r="LN51" s="98"/>
      <c r="LO51" s="98"/>
      <c r="LP51" s="98"/>
      <c r="LQ51" s="98"/>
      <c r="LR51" s="98"/>
      <c r="LS51" s="98"/>
      <c r="LT51" s="98"/>
      <c r="LU51" s="98"/>
      <c r="LV51" s="98"/>
      <c r="LW51" s="98"/>
      <c r="LX51" s="98"/>
      <c r="LY51" s="98"/>
      <c r="LZ51" s="98"/>
      <c r="MA51" s="98"/>
      <c r="MB51" s="98"/>
      <c r="MC51" s="98"/>
      <c r="MD51" s="98"/>
      <c r="ME51" s="98"/>
      <c r="MF51" s="98"/>
      <c r="MG51" s="98"/>
      <c r="MH51" s="98"/>
      <c r="MI51" s="98"/>
      <c r="MJ51" s="98"/>
      <c r="MK51" s="98"/>
      <c r="ML51" s="98"/>
      <c r="MM51" s="98"/>
      <c r="MN51" s="98"/>
      <c r="MO51" s="98"/>
      <c r="MP51" s="98"/>
      <c r="MQ51" s="98"/>
      <c r="MR51" s="98"/>
      <c r="MS51" s="98"/>
      <c r="MT51" s="98"/>
      <c r="MU51" s="98"/>
      <c r="MV51" s="98"/>
      <c r="MW51" s="98"/>
      <c r="MX51" s="98"/>
      <c r="MY51" s="98"/>
      <c r="MZ51" s="98"/>
      <c r="NA51" s="98"/>
      <c r="NB51" s="98"/>
      <c r="NC51" s="98"/>
      <c r="ND51" s="98"/>
      <c r="NE51" s="98"/>
      <c r="NF51" s="98"/>
      <c r="NG51" s="98"/>
      <c r="NH51" s="98"/>
      <c r="NI51" s="98"/>
      <c r="NJ51" s="98"/>
      <c r="NK51" s="98"/>
      <c r="NL51" s="98"/>
      <c r="NM51" s="98"/>
      <c r="NN51" s="98"/>
      <c r="NO51" s="98"/>
      <c r="NP51" s="98"/>
      <c r="NQ51" s="98"/>
      <c r="NR51" s="98"/>
      <c r="NS51" s="98"/>
      <c r="NT51" s="98"/>
    </row>
    <row r="52" spans="1:384" s="97" customFormat="1" ht="21.75" customHeight="1">
      <c r="A52" s="742" t="s">
        <v>68</v>
      </c>
      <c r="B52" s="743"/>
      <c r="C52" s="287"/>
      <c r="D52" s="288"/>
      <c r="E52" s="280">
        <f t="shared" si="43"/>
        <v>0</v>
      </c>
      <c r="F52" s="288"/>
      <c r="G52" s="287"/>
      <c r="H52" s="43">
        <f t="shared" si="35"/>
        <v>0</v>
      </c>
      <c r="I52" s="261">
        <f>'Form_III MHT'!C51</f>
        <v>0</v>
      </c>
      <c r="J52" s="261">
        <f>'Form_III MHT'!D51</f>
        <v>0</v>
      </c>
      <c r="K52" s="17">
        <f t="shared" si="36"/>
        <v>0</v>
      </c>
      <c r="L52" s="289">
        <f>'Form_III MHT'!F51</f>
        <v>3</v>
      </c>
      <c r="M52" s="289">
        <f>'Form_III MHT'!G51</f>
        <v>6</v>
      </c>
      <c r="N52" s="9">
        <f t="shared" si="37"/>
        <v>9</v>
      </c>
      <c r="O52" s="290">
        <f>'Form_III MHT'!I51</f>
        <v>12</v>
      </c>
      <c r="P52" s="290">
        <f>'Form_III MHT'!J51</f>
        <v>10</v>
      </c>
      <c r="Q52" s="8">
        <f t="shared" si="38"/>
        <v>22</v>
      </c>
      <c r="R52" s="264">
        <f t="shared" si="21"/>
        <v>15</v>
      </c>
      <c r="S52" s="264">
        <f t="shared" si="22"/>
        <v>16</v>
      </c>
      <c r="T52" s="264">
        <f t="shared" si="23"/>
        <v>31</v>
      </c>
      <c r="U52" s="487"/>
      <c r="V52" s="488"/>
      <c r="W52" s="691"/>
      <c r="X52" s="114"/>
      <c r="Y52" s="114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  <c r="IT52" s="98"/>
      <c r="IU52" s="98"/>
      <c r="IV52" s="98"/>
      <c r="IW52" s="98"/>
      <c r="IX52" s="98"/>
      <c r="IY52" s="98"/>
      <c r="IZ52" s="98"/>
      <c r="JA52" s="98"/>
      <c r="JB52" s="98"/>
      <c r="JC52" s="98"/>
      <c r="JD52" s="98"/>
      <c r="JE52" s="98"/>
      <c r="JF52" s="98"/>
      <c r="JG52" s="98"/>
      <c r="JH52" s="98"/>
      <c r="JI52" s="98"/>
      <c r="JJ52" s="98"/>
      <c r="JK52" s="98"/>
      <c r="JL52" s="98"/>
      <c r="JM52" s="98"/>
      <c r="JN52" s="98"/>
      <c r="JO52" s="98"/>
      <c r="JP52" s="98"/>
      <c r="JQ52" s="98"/>
      <c r="JR52" s="98"/>
      <c r="JS52" s="98"/>
      <c r="JT52" s="98"/>
      <c r="JU52" s="98"/>
      <c r="JV52" s="98"/>
      <c r="JW52" s="98"/>
      <c r="JX52" s="98"/>
      <c r="JY52" s="98"/>
      <c r="JZ52" s="98"/>
      <c r="KA52" s="98"/>
      <c r="KB52" s="98"/>
      <c r="KC52" s="98"/>
      <c r="KD52" s="98"/>
      <c r="KE52" s="98"/>
      <c r="KF52" s="98"/>
      <c r="KG52" s="98"/>
      <c r="KH52" s="98"/>
      <c r="KI52" s="98"/>
      <c r="KJ52" s="98"/>
      <c r="KK52" s="98"/>
      <c r="KL52" s="98"/>
      <c r="KM52" s="98"/>
      <c r="KN52" s="98"/>
      <c r="KO52" s="98"/>
      <c r="KP52" s="98"/>
      <c r="KQ52" s="98"/>
      <c r="KR52" s="98"/>
      <c r="KS52" s="98"/>
      <c r="KT52" s="98"/>
      <c r="KU52" s="98"/>
      <c r="KV52" s="98"/>
      <c r="KW52" s="98"/>
      <c r="KX52" s="98"/>
      <c r="KY52" s="98"/>
      <c r="KZ52" s="98"/>
      <c r="LA52" s="98"/>
      <c r="LB52" s="98"/>
      <c r="LC52" s="98"/>
      <c r="LD52" s="98"/>
      <c r="LE52" s="98"/>
      <c r="LF52" s="98"/>
      <c r="LG52" s="98"/>
      <c r="LH52" s="98"/>
      <c r="LI52" s="98"/>
      <c r="LJ52" s="98"/>
      <c r="LK52" s="98"/>
      <c r="LL52" s="98"/>
      <c r="LM52" s="98"/>
      <c r="LN52" s="98"/>
      <c r="LO52" s="98"/>
      <c r="LP52" s="98"/>
      <c r="LQ52" s="98"/>
      <c r="LR52" s="98"/>
      <c r="LS52" s="98"/>
      <c r="LT52" s="98"/>
      <c r="LU52" s="98"/>
      <c r="LV52" s="98"/>
      <c r="LW52" s="98"/>
      <c r="LX52" s="98"/>
      <c r="LY52" s="98"/>
      <c r="LZ52" s="98"/>
      <c r="MA52" s="98"/>
      <c r="MB52" s="98"/>
      <c r="MC52" s="98"/>
      <c r="MD52" s="98"/>
      <c r="ME52" s="98"/>
      <c r="MF52" s="98"/>
      <c r="MG52" s="98"/>
      <c r="MH52" s="98"/>
      <c r="MI52" s="98"/>
      <c r="MJ52" s="98"/>
      <c r="MK52" s="98"/>
      <c r="ML52" s="98"/>
      <c r="MM52" s="98"/>
      <c r="MN52" s="98"/>
      <c r="MO52" s="98"/>
      <c r="MP52" s="98"/>
      <c r="MQ52" s="98"/>
      <c r="MR52" s="98"/>
      <c r="MS52" s="98"/>
      <c r="MT52" s="98"/>
      <c r="MU52" s="98"/>
      <c r="MV52" s="98"/>
      <c r="MW52" s="98"/>
      <c r="MX52" s="98"/>
      <c r="MY52" s="98"/>
      <c r="MZ52" s="98"/>
      <c r="NA52" s="98"/>
      <c r="NB52" s="98"/>
      <c r="NC52" s="98"/>
      <c r="ND52" s="98"/>
      <c r="NE52" s="98"/>
      <c r="NF52" s="98"/>
      <c r="NG52" s="98"/>
      <c r="NH52" s="98"/>
      <c r="NI52" s="98"/>
      <c r="NJ52" s="98"/>
      <c r="NK52" s="98"/>
      <c r="NL52" s="98"/>
      <c r="NM52" s="98"/>
      <c r="NN52" s="98"/>
      <c r="NO52" s="98"/>
      <c r="NP52" s="98"/>
      <c r="NQ52" s="98"/>
      <c r="NR52" s="98"/>
      <c r="NS52" s="98"/>
      <c r="NT52" s="98"/>
    </row>
    <row r="53" spans="1:384" s="97" customFormat="1" ht="21.75" customHeight="1">
      <c r="A53" s="742" t="s">
        <v>69</v>
      </c>
      <c r="B53" s="743"/>
      <c r="C53" s="287"/>
      <c r="D53" s="288"/>
      <c r="E53" s="280">
        <f t="shared" si="43"/>
        <v>0</v>
      </c>
      <c r="F53" s="288"/>
      <c r="G53" s="287"/>
      <c r="H53" s="43">
        <f t="shared" si="35"/>
        <v>0</v>
      </c>
      <c r="I53" s="261">
        <f>'Form_III MHT'!C52</f>
        <v>0</v>
      </c>
      <c r="J53" s="261">
        <f>'Form_III MHT'!D52</f>
        <v>0</v>
      </c>
      <c r="K53" s="17">
        <f t="shared" si="36"/>
        <v>0</v>
      </c>
      <c r="L53" s="289">
        <f>'Form_III MHT'!F52</f>
        <v>0</v>
      </c>
      <c r="M53" s="289">
        <f>'Form_III MHT'!G52</f>
        <v>0</v>
      </c>
      <c r="N53" s="9">
        <f t="shared" si="37"/>
        <v>0</v>
      </c>
      <c r="O53" s="290">
        <f>'Form_III MHT'!I52</f>
        <v>2</v>
      </c>
      <c r="P53" s="290">
        <f>'Form_III MHT'!J52</f>
        <v>1</v>
      </c>
      <c r="Q53" s="8">
        <f t="shared" si="38"/>
        <v>3</v>
      </c>
      <c r="R53" s="264">
        <f t="shared" si="21"/>
        <v>2</v>
      </c>
      <c r="S53" s="264">
        <f t="shared" si="22"/>
        <v>1</v>
      </c>
      <c r="T53" s="264">
        <f t="shared" si="23"/>
        <v>3</v>
      </c>
      <c r="U53" s="487"/>
      <c r="V53" s="488"/>
      <c r="W53" s="691"/>
      <c r="X53" s="114"/>
      <c r="Y53" s="114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  <c r="IF53" s="98"/>
      <c r="IG53" s="98"/>
      <c r="IH53" s="98"/>
      <c r="II53" s="98"/>
      <c r="IJ53" s="98"/>
      <c r="IK53" s="98"/>
      <c r="IL53" s="98"/>
      <c r="IM53" s="98"/>
      <c r="IN53" s="98"/>
      <c r="IO53" s="98"/>
      <c r="IP53" s="98"/>
      <c r="IQ53" s="98"/>
      <c r="IR53" s="98"/>
      <c r="IS53" s="98"/>
      <c r="IT53" s="98"/>
      <c r="IU53" s="98"/>
      <c r="IV53" s="98"/>
      <c r="IW53" s="98"/>
      <c r="IX53" s="98"/>
      <c r="IY53" s="98"/>
      <c r="IZ53" s="98"/>
      <c r="JA53" s="98"/>
      <c r="JB53" s="98"/>
      <c r="JC53" s="98"/>
      <c r="JD53" s="98"/>
      <c r="JE53" s="98"/>
      <c r="JF53" s="98"/>
      <c r="JG53" s="98"/>
      <c r="JH53" s="98"/>
      <c r="JI53" s="98"/>
      <c r="JJ53" s="98"/>
      <c r="JK53" s="98"/>
      <c r="JL53" s="98"/>
      <c r="JM53" s="98"/>
      <c r="JN53" s="98"/>
      <c r="JO53" s="98"/>
      <c r="JP53" s="98"/>
      <c r="JQ53" s="98"/>
      <c r="JR53" s="98"/>
      <c r="JS53" s="98"/>
      <c r="JT53" s="98"/>
      <c r="JU53" s="98"/>
      <c r="JV53" s="98"/>
      <c r="JW53" s="98"/>
      <c r="JX53" s="98"/>
      <c r="JY53" s="98"/>
      <c r="JZ53" s="98"/>
      <c r="KA53" s="98"/>
      <c r="KB53" s="98"/>
      <c r="KC53" s="98"/>
      <c r="KD53" s="98"/>
      <c r="KE53" s="98"/>
      <c r="KF53" s="98"/>
      <c r="KG53" s="98"/>
      <c r="KH53" s="98"/>
      <c r="KI53" s="98"/>
      <c r="KJ53" s="98"/>
      <c r="KK53" s="98"/>
      <c r="KL53" s="98"/>
      <c r="KM53" s="98"/>
      <c r="KN53" s="98"/>
      <c r="KO53" s="98"/>
      <c r="KP53" s="98"/>
      <c r="KQ53" s="98"/>
      <c r="KR53" s="98"/>
      <c r="KS53" s="98"/>
      <c r="KT53" s="98"/>
      <c r="KU53" s="98"/>
      <c r="KV53" s="98"/>
      <c r="KW53" s="98"/>
      <c r="KX53" s="98"/>
      <c r="KY53" s="98"/>
      <c r="KZ53" s="98"/>
      <c r="LA53" s="98"/>
      <c r="LB53" s="98"/>
      <c r="LC53" s="98"/>
      <c r="LD53" s="98"/>
      <c r="LE53" s="98"/>
      <c r="LF53" s="98"/>
      <c r="LG53" s="98"/>
      <c r="LH53" s="98"/>
      <c r="LI53" s="98"/>
      <c r="LJ53" s="98"/>
      <c r="LK53" s="98"/>
      <c r="LL53" s="98"/>
      <c r="LM53" s="98"/>
      <c r="LN53" s="98"/>
      <c r="LO53" s="98"/>
      <c r="LP53" s="98"/>
      <c r="LQ53" s="98"/>
      <c r="LR53" s="98"/>
      <c r="LS53" s="98"/>
      <c r="LT53" s="98"/>
      <c r="LU53" s="98"/>
      <c r="LV53" s="98"/>
      <c r="LW53" s="98"/>
      <c r="LX53" s="98"/>
      <c r="LY53" s="98"/>
      <c r="LZ53" s="98"/>
      <c r="MA53" s="98"/>
      <c r="MB53" s="98"/>
      <c r="MC53" s="98"/>
      <c r="MD53" s="98"/>
      <c r="ME53" s="98"/>
      <c r="MF53" s="98"/>
      <c r="MG53" s="98"/>
      <c r="MH53" s="98"/>
      <c r="MI53" s="98"/>
      <c r="MJ53" s="98"/>
      <c r="MK53" s="98"/>
      <c r="ML53" s="98"/>
      <c r="MM53" s="98"/>
      <c r="MN53" s="98"/>
      <c r="MO53" s="98"/>
      <c r="MP53" s="98"/>
      <c r="MQ53" s="98"/>
      <c r="MR53" s="98"/>
      <c r="MS53" s="98"/>
      <c r="MT53" s="98"/>
      <c r="MU53" s="98"/>
      <c r="MV53" s="98"/>
      <c r="MW53" s="98"/>
      <c r="MX53" s="98"/>
      <c r="MY53" s="98"/>
      <c r="MZ53" s="98"/>
      <c r="NA53" s="98"/>
      <c r="NB53" s="98"/>
      <c r="NC53" s="98"/>
      <c r="ND53" s="98"/>
      <c r="NE53" s="98"/>
      <c r="NF53" s="98"/>
      <c r="NG53" s="98"/>
      <c r="NH53" s="98"/>
      <c r="NI53" s="98"/>
      <c r="NJ53" s="98"/>
      <c r="NK53" s="98"/>
      <c r="NL53" s="98"/>
      <c r="NM53" s="98"/>
      <c r="NN53" s="98"/>
      <c r="NO53" s="98"/>
      <c r="NP53" s="98"/>
      <c r="NQ53" s="98"/>
      <c r="NR53" s="98"/>
      <c r="NS53" s="98"/>
      <c r="NT53" s="98"/>
    </row>
    <row r="54" spans="1:384" s="97" customFormat="1" ht="21.75" customHeight="1">
      <c r="A54" s="742" t="s">
        <v>70</v>
      </c>
      <c r="B54" s="743"/>
      <c r="C54" s="273"/>
      <c r="D54" s="273"/>
      <c r="E54" s="276"/>
      <c r="F54" s="273"/>
      <c r="G54" s="273"/>
      <c r="H54" s="273"/>
      <c r="I54" s="261">
        <f>'Form_III MHT'!C53</f>
        <v>1</v>
      </c>
      <c r="J54" s="261">
        <f>'Form_III MHT'!D53</f>
        <v>0</v>
      </c>
      <c r="K54" s="17">
        <f t="shared" si="36"/>
        <v>1</v>
      </c>
      <c r="L54" s="289">
        <f>'Form_III MHT'!F53</f>
        <v>0</v>
      </c>
      <c r="M54" s="289">
        <f>'Form_III MHT'!G53</f>
        <v>0</v>
      </c>
      <c r="N54" s="9">
        <f t="shared" si="37"/>
        <v>0</v>
      </c>
      <c r="O54" s="290">
        <f>'Form_III MHT'!I53</f>
        <v>0</v>
      </c>
      <c r="P54" s="290">
        <f>'Form_III MHT'!J53</f>
        <v>1</v>
      </c>
      <c r="Q54" s="8">
        <f t="shared" si="38"/>
        <v>1</v>
      </c>
      <c r="R54" s="264">
        <f t="shared" si="21"/>
        <v>1</v>
      </c>
      <c r="S54" s="264">
        <f t="shared" si="22"/>
        <v>1</v>
      </c>
      <c r="T54" s="264">
        <f t="shared" si="23"/>
        <v>2</v>
      </c>
      <c r="U54" s="487"/>
      <c r="V54" s="488"/>
      <c r="W54" s="691"/>
      <c r="X54" s="114"/>
      <c r="Y54" s="114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  <c r="IW54" s="98"/>
      <c r="IX54" s="98"/>
      <c r="IY54" s="98"/>
      <c r="IZ54" s="98"/>
      <c r="JA54" s="98"/>
      <c r="JB54" s="98"/>
      <c r="JC54" s="98"/>
      <c r="JD54" s="98"/>
      <c r="JE54" s="98"/>
      <c r="JF54" s="98"/>
      <c r="JG54" s="98"/>
      <c r="JH54" s="98"/>
      <c r="JI54" s="98"/>
      <c r="JJ54" s="98"/>
      <c r="JK54" s="98"/>
      <c r="JL54" s="98"/>
      <c r="JM54" s="98"/>
      <c r="JN54" s="98"/>
      <c r="JO54" s="98"/>
      <c r="JP54" s="98"/>
      <c r="JQ54" s="98"/>
      <c r="JR54" s="98"/>
      <c r="JS54" s="98"/>
      <c r="JT54" s="98"/>
      <c r="JU54" s="98"/>
      <c r="JV54" s="98"/>
      <c r="JW54" s="98"/>
      <c r="JX54" s="98"/>
      <c r="JY54" s="98"/>
      <c r="JZ54" s="98"/>
      <c r="KA54" s="98"/>
      <c r="KB54" s="98"/>
      <c r="KC54" s="98"/>
      <c r="KD54" s="98"/>
      <c r="KE54" s="98"/>
      <c r="KF54" s="98"/>
      <c r="KG54" s="98"/>
      <c r="KH54" s="98"/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8"/>
      <c r="KU54" s="98"/>
      <c r="KV54" s="98"/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8"/>
      <c r="LJ54" s="98"/>
      <c r="LK54" s="98"/>
      <c r="LL54" s="98"/>
      <c r="LM54" s="98"/>
      <c r="LN54" s="98"/>
      <c r="LO54" s="98"/>
      <c r="LP54" s="98"/>
      <c r="LQ54" s="98"/>
      <c r="LR54" s="98"/>
      <c r="LS54" s="98"/>
      <c r="LT54" s="98"/>
      <c r="LU54" s="98"/>
      <c r="LV54" s="98"/>
      <c r="LW54" s="98"/>
      <c r="LX54" s="98"/>
      <c r="LY54" s="98"/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8"/>
      <c r="ML54" s="98"/>
      <c r="MM54" s="98"/>
      <c r="MN54" s="98"/>
      <c r="MO54" s="98"/>
      <c r="MP54" s="98"/>
      <c r="MQ54" s="98"/>
      <c r="MR54" s="98"/>
      <c r="MS54" s="98"/>
      <c r="MT54" s="98"/>
      <c r="MU54" s="98"/>
      <c r="MV54" s="98"/>
      <c r="MW54" s="98"/>
      <c r="MX54" s="98"/>
      <c r="MY54" s="98"/>
      <c r="MZ54" s="98"/>
      <c r="NA54" s="98"/>
      <c r="NB54" s="98"/>
      <c r="NC54" s="98"/>
      <c r="ND54" s="98"/>
      <c r="NE54" s="98"/>
      <c r="NF54" s="98"/>
      <c r="NG54" s="98"/>
      <c r="NH54" s="98"/>
      <c r="NI54" s="98"/>
      <c r="NJ54" s="98"/>
      <c r="NK54" s="98"/>
      <c r="NL54" s="98"/>
      <c r="NM54" s="98"/>
      <c r="NN54" s="98"/>
      <c r="NO54" s="98"/>
      <c r="NP54" s="98"/>
      <c r="NQ54" s="98"/>
      <c r="NR54" s="98"/>
      <c r="NS54" s="98"/>
      <c r="NT54" s="98"/>
    </row>
    <row r="55" spans="1:384" s="97" customFormat="1" ht="21.75" customHeight="1">
      <c r="A55" s="742" t="s">
        <v>71</v>
      </c>
      <c r="B55" s="743"/>
      <c r="C55" s="273"/>
      <c r="D55" s="273"/>
      <c r="E55" s="276"/>
      <c r="F55" s="273"/>
      <c r="G55" s="273"/>
      <c r="H55" s="273"/>
      <c r="I55" s="261">
        <f>'Form_III MHT'!C54</f>
        <v>0</v>
      </c>
      <c r="J55" s="261">
        <f>'Form_III MHT'!D54</f>
        <v>0</v>
      </c>
      <c r="K55" s="17">
        <f t="shared" si="36"/>
        <v>0</v>
      </c>
      <c r="L55" s="289">
        <f>'Form_III MHT'!F54</f>
        <v>0</v>
      </c>
      <c r="M55" s="289">
        <f>'Form_III MHT'!G54</f>
        <v>0</v>
      </c>
      <c r="N55" s="9">
        <f t="shared" si="37"/>
        <v>0</v>
      </c>
      <c r="O55" s="290">
        <f>'Form_III MHT'!I54</f>
        <v>3</v>
      </c>
      <c r="P55" s="290">
        <f>'Form_III MHT'!J54</f>
        <v>1</v>
      </c>
      <c r="Q55" s="8">
        <f t="shared" si="38"/>
        <v>4</v>
      </c>
      <c r="R55" s="264">
        <f t="shared" si="21"/>
        <v>3</v>
      </c>
      <c r="S55" s="264">
        <f t="shared" si="22"/>
        <v>1</v>
      </c>
      <c r="T55" s="264">
        <f t="shared" si="23"/>
        <v>4</v>
      </c>
      <c r="U55" s="487"/>
      <c r="V55" s="488"/>
      <c r="W55" s="691"/>
      <c r="X55" s="114"/>
      <c r="Y55" s="114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GI55" s="98"/>
      <c r="GJ55" s="98"/>
      <c r="GK55" s="98"/>
      <c r="GL55" s="98"/>
      <c r="GM55" s="98"/>
      <c r="GN55" s="98"/>
      <c r="GO55" s="98"/>
      <c r="GP55" s="98"/>
      <c r="GQ55" s="98"/>
      <c r="GR55" s="98"/>
      <c r="GS55" s="98"/>
      <c r="GT55" s="98"/>
      <c r="GU55" s="98"/>
      <c r="GV55" s="98"/>
      <c r="GW55" s="98"/>
      <c r="GX55" s="98"/>
      <c r="GY55" s="98"/>
      <c r="GZ55" s="98"/>
      <c r="HA55" s="98"/>
      <c r="HB55" s="98"/>
      <c r="HC55" s="98"/>
      <c r="HD55" s="98"/>
      <c r="HE55" s="98"/>
      <c r="HF55" s="98"/>
      <c r="HG55" s="98"/>
      <c r="HH55" s="98"/>
      <c r="HI55" s="98"/>
      <c r="HJ55" s="98"/>
      <c r="HK55" s="98"/>
      <c r="HL55" s="98"/>
      <c r="HM55" s="98"/>
      <c r="HN55" s="98"/>
      <c r="HO55" s="98"/>
      <c r="HP55" s="98"/>
      <c r="HQ55" s="98"/>
      <c r="HR55" s="98"/>
      <c r="HS55" s="98"/>
      <c r="HT55" s="98"/>
      <c r="HU55" s="98"/>
      <c r="HV55" s="98"/>
      <c r="HW55" s="98"/>
      <c r="HX55" s="98"/>
      <c r="HY55" s="98"/>
      <c r="HZ55" s="98"/>
      <c r="IA55" s="98"/>
      <c r="IB55" s="98"/>
      <c r="IC55" s="98"/>
      <c r="ID55" s="98"/>
      <c r="IE55" s="98"/>
      <c r="IF55" s="98"/>
      <c r="IG55" s="98"/>
      <c r="IH55" s="98"/>
      <c r="II55" s="98"/>
      <c r="IJ55" s="98"/>
      <c r="IK55" s="98"/>
      <c r="IL55" s="98"/>
      <c r="IM55" s="98"/>
      <c r="IN55" s="98"/>
      <c r="IO55" s="98"/>
      <c r="IP55" s="98"/>
      <c r="IQ55" s="98"/>
      <c r="IR55" s="98"/>
      <c r="IS55" s="98"/>
      <c r="IT55" s="98"/>
      <c r="IU55" s="98"/>
      <c r="IV55" s="98"/>
      <c r="IW55" s="98"/>
      <c r="IX55" s="98"/>
      <c r="IY55" s="98"/>
      <c r="IZ55" s="98"/>
      <c r="JA55" s="98"/>
      <c r="JB55" s="98"/>
      <c r="JC55" s="98"/>
      <c r="JD55" s="98"/>
      <c r="JE55" s="98"/>
      <c r="JF55" s="98"/>
      <c r="JG55" s="98"/>
      <c r="JH55" s="98"/>
      <c r="JI55" s="98"/>
      <c r="JJ55" s="98"/>
      <c r="JK55" s="98"/>
      <c r="JL55" s="98"/>
      <c r="JM55" s="98"/>
      <c r="JN55" s="98"/>
      <c r="JO55" s="98"/>
      <c r="JP55" s="98"/>
      <c r="JQ55" s="98"/>
      <c r="JR55" s="98"/>
      <c r="JS55" s="98"/>
      <c r="JT55" s="98"/>
      <c r="JU55" s="98"/>
      <c r="JV55" s="98"/>
      <c r="JW55" s="98"/>
      <c r="JX55" s="98"/>
      <c r="JY55" s="98"/>
      <c r="JZ55" s="98"/>
      <c r="KA55" s="98"/>
      <c r="KB55" s="98"/>
      <c r="KC55" s="98"/>
      <c r="KD55" s="98"/>
      <c r="KE55" s="98"/>
      <c r="KF55" s="98"/>
      <c r="KG55" s="98"/>
      <c r="KH55" s="98"/>
      <c r="KI55" s="98"/>
      <c r="KJ55" s="98"/>
      <c r="KK55" s="98"/>
      <c r="KL55" s="98"/>
      <c r="KM55" s="98"/>
      <c r="KN55" s="98"/>
      <c r="KO55" s="98"/>
      <c r="KP55" s="98"/>
      <c r="KQ55" s="98"/>
      <c r="KR55" s="98"/>
      <c r="KS55" s="98"/>
      <c r="KT55" s="98"/>
      <c r="KU55" s="98"/>
      <c r="KV55" s="98"/>
      <c r="KW55" s="98"/>
      <c r="KX55" s="98"/>
      <c r="KY55" s="98"/>
      <c r="KZ55" s="98"/>
      <c r="LA55" s="98"/>
      <c r="LB55" s="98"/>
      <c r="LC55" s="98"/>
      <c r="LD55" s="98"/>
      <c r="LE55" s="98"/>
      <c r="LF55" s="98"/>
      <c r="LG55" s="98"/>
      <c r="LH55" s="98"/>
      <c r="LI55" s="98"/>
      <c r="LJ55" s="98"/>
      <c r="LK55" s="98"/>
      <c r="LL55" s="98"/>
      <c r="LM55" s="98"/>
      <c r="LN55" s="98"/>
      <c r="LO55" s="98"/>
      <c r="LP55" s="98"/>
      <c r="LQ55" s="98"/>
      <c r="LR55" s="98"/>
      <c r="LS55" s="98"/>
      <c r="LT55" s="98"/>
      <c r="LU55" s="98"/>
      <c r="LV55" s="98"/>
      <c r="LW55" s="98"/>
      <c r="LX55" s="98"/>
      <c r="LY55" s="98"/>
      <c r="LZ55" s="98"/>
      <c r="MA55" s="98"/>
      <c r="MB55" s="98"/>
      <c r="MC55" s="98"/>
      <c r="MD55" s="98"/>
      <c r="ME55" s="98"/>
      <c r="MF55" s="98"/>
      <c r="MG55" s="98"/>
      <c r="MH55" s="98"/>
      <c r="MI55" s="98"/>
      <c r="MJ55" s="98"/>
      <c r="MK55" s="98"/>
      <c r="ML55" s="98"/>
      <c r="MM55" s="98"/>
      <c r="MN55" s="98"/>
      <c r="MO55" s="98"/>
      <c r="MP55" s="98"/>
      <c r="MQ55" s="98"/>
      <c r="MR55" s="98"/>
      <c r="MS55" s="98"/>
      <c r="MT55" s="98"/>
      <c r="MU55" s="98"/>
      <c r="MV55" s="98"/>
      <c r="MW55" s="98"/>
      <c r="MX55" s="98"/>
      <c r="MY55" s="98"/>
      <c r="MZ55" s="98"/>
      <c r="NA55" s="98"/>
      <c r="NB55" s="98"/>
      <c r="NC55" s="98"/>
      <c r="ND55" s="98"/>
      <c r="NE55" s="98"/>
      <c r="NF55" s="98"/>
      <c r="NG55" s="98"/>
      <c r="NH55" s="98"/>
      <c r="NI55" s="98"/>
      <c r="NJ55" s="98"/>
      <c r="NK55" s="98"/>
      <c r="NL55" s="98"/>
      <c r="NM55" s="98"/>
      <c r="NN55" s="98"/>
      <c r="NO55" s="98"/>
      <c r="NP55" s="98"/>
      <c r="NQ55" s="98"/>
      <c r="NR55" s="98"/>
      <c r="NS55" s="98"/>
      <c r="NT55" s="98"/>
    </row>
    <row r="56" spans="1:384" s="97" customFormat="1" ht="21.75" customHeight="1">
      <c r="A56" s="742" t="s">
        <v>72</v>
      </c>
      <c r="B56" s="743"/>
      <c r="C56" s="273"/>
      <c r="D56" s="273"/>
      <c r="E56" s="276"/>
      <c r="F56" s="273"/>
      <c r="G56" s="273"/>
      <c r="H56" s="273"/>
      <c r="I56" s="261">
        <f>'Form_III MHT'!C55</f>
        <v>0</v>
      </c>
      <c r="J56" s="261">
        <f>'Form_III MHT'!D55</f>
        <v>0</v>
      </c>
      <c r="K56" s="17">
        <f t="shared" si="36"/>
        <v>0</v>
      </c>
      <c r="L56" s="289">
        <f>'Form_III MHT'!F55</f>
        <v>0</v>
      </c>
      <c r="M56" s="289">
        <f>'Form_III MHT'!G55</f>
        <v>2</v>
      </c>
      <c r="N56" s="9">
        <f t="shared" si="37"/>
        <v>2</v>
      </c>
      <c r="O56" s="290">
        <f>'Form_III MHT'!I55</f>
        <v>1</v>
      </c>
      <c r="P56" s="290">
        <f>'Form_III MHT'!J55</f>
        <v>0</v>
      </c>
      <c r="Q56" s="8">
        <f t="shared" si="38"/>
        <v>1</v>
      </c>
      <c r="R56" s="264">
        <f t="shared" si="21"/>
        <v>1</v>
      </c>
      <c r="S56" s="264">
        <f t="shared" si="22"/>
        <v>2</v>
      </c>
      <c r="T56" s="264">
        <f t="shared" si="23"/>
        <v>3</v>
      </c>
      <c r="U56" s="487"/>
      <c r="V56" s="488"/>
      <c r="W56" s="691"/>
      <c r="X56" s="114"/>
      <c r="Y56" s="114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  <c r="GK56" s="98"/>
      <c r="GL56" s="98"/>
      <c r="GM56" s="98"/>
      <c r="GN56" s="98"/>
      <c r="GO56" s="98"/>
      <c r="GP56" s="98"/>
      <c r="GQ56" s="98"/>
      <c r="GR56" s="98"/>
      <c r="GS56" s="98"/>
      <c r="GT56" s="98"/>
      <c r="GU56" s="98"/>
      <c r="GV56" s="98"/>
      <c r="GW56" s="98"/>
      <c r="GX56" s="98"/>
      <c r="GY56" s="98"/>
      <c r="GZ56" s="98"/>
      <c r="HA56" s="98"/>
      <c r="HB56" s="98"/>
      <c r="HC56" s="98"/>
      <c r="HD56" s="98"/>
      <c r="HE56" s="98"/>
      <c r="HF56" s="98"/>
      <c r="HG56" s="98"/>
      <c r="HH56" s="98"/>
      <c r="HI56" s="98"/>
      <c r="HJ56" s="98"/>
      <c r="HK56" s="98"/>
      <c r="HL56" s="98"/>
      <c r="HM56" s="98"/>
      <c r="HN56" s="98"/>
      <c r="HO56" s="98"/>
      <c r="HP56" s="98"/>
      <c r="HQ56" s="98"/>
      <c r="HR56" s="98"/>
      <c r="HS56" s="98"/>
      <c r="HT56" s="98"/>
      <c r="HU56" s="98"/>
      <c r="HV56" s="98"/>
      <c r="HW56" s="98"/>
      <c r="HX56" s="98"/>
      <c r="HY56" s="98"/>
      <c r="HZ56" s="98"/>
      <c r="IA56" s="98"/>
      <c r="IB56" s="98"/>
      <c r="IC56" s="98"/>
      <c r="ID56" s="98"/>
      <c r="IE56" s="98"/>
      <c r="IF56" s="98"/>
      <c r="IG56" s="98"/>
      <c r="IH56" s="98"/>
      <c r="II56" s="98"/>
      <c r="IJ56" s="98"/>
      <c r="IK56" s="98"/>
      <c r="IL56" s="98"/>
      <c r="IM56" s="98"/>
      <c r="IN56" s="98"/>
      <c r="IO56" s="98"/>
      <c r="IP56" s="98"/>
      <c r="IQ56" s="98"/>
      <c r="IR56" s="98"/>
      <c r="IS56" s="98"/>
      <c r="IT56" s="98"/>
      <c r="IU56" s="98"/>
      <c r="IV56" s="98"/>
      <c r="IW56" s="98"/>
      <c r="IX56" s="98"/>
      <c r="IY56" s="98"/>
      <c r="IZ56" s="98"/>
      <c r="JA56" s="98"/>
      <c r="JB56" s="98"/>
      <c r="JC56" s="98"/>
      <c r="JD56" s="98"/>
      <c r="JE56" s="98"/>
      <c r="JF56" s="98"/>
      <c r="JG56" s="98"/>
      <c r="JH56" s="98"/>
      <c r="JI56" s="98"/>
      <c r="JJ56" s="98"/>
      <c r="JK56" s="98"/>
      <c r="JL56" s="98"/>
      <c r="JM56" s="98"/>
      <c r="JN56" s="98"/>
      <c r="JO56" s="98"/>
      <c r="JP56" s="98"/>
      <c r="JQ56" s="98"/>
      <c r="JR56" s="98"/>
      <c r="JS56" s="98"/>
      <c r="JT56" s="98"/>
      <c r="JU56" s="98"/>
      <c r="JV56" s="98"/>
      <c r="JW56" s="98"/>
      <c r="JX56" s="98"/>
      <c r="JY56" s="98"/>
      <c r="JZ56" s="98"/>
      <c r="KA56" s="98"/>
      <c r="KB56" s="98"/>
      <c r="KC56" s="98"/>
      <c r="KD56" s="98"/>
      <c r="KE56" s="98"/>
      <c r="KF56" s="98"/>
      <c r="KG56" s="98"/>
      <c r="KH56" s="98"/>
      <c r="KI56" s="98"/>
      <c r="KJ56" s="98"/>
      <c r="KK56" s="98"/>
      <c r="KL56" s="98"/>
      <c r="KM56" s="98"/>
      <c r="KN56" s="98"/>
      <c r="KO56" s="98"/>
      <c r="KP56" s="98"/>
      <c r="KQ56" s="98"/>
      <c r="KR56" s="98"/>
      <c r="KS56" s="98"/>
      <c r="KT56" s="98"/>
      <c r="KU56" s="98"/>
      <c r="KV56" s="98"/>
      <c r="KW56" s="98"/>
      <c r="KX56" s="98"/>
      <c r="KY56" s="98"/>
      <c r="KZ56" s="98"/>
      <c r="LA56" s="98"/>
      <c r="LB56" s="98"/>
      <c r="LC56" s="98"/>
      <c r="LD56" s="98"/>
      <c r="LE56" s="98"/>
      <c r="LF56" s="98"/>
      <c r="LG56" s="98"/>
      <c r="LH56" s="98"/>
      <c r="LI56" s="98"/>
      <c r="LJ56" s="98"/>
      <c r="LK56" s="98"/>
      <c r="LL56" s="98"/>
      <c r="LM56" s="98"/>
      <c r="LN56" s="98"/>
      <c r="LO56" s="98"/>
      <c r="LP56" s="98"/>
      <c r="LQ56" s="98"/>
      <c r="LR56" s="98"/>
      <c r="LS56" s="98"/>
      <c r="LT56" s="98"/>
      <c r="LU56" s="98"/>
      <c r="LV56" s="98"/>
      <c r="LW56" s="98"/>
      <c r="LX56" s="98"/>
      <c r="LY56" s="98"/>
      <c r="LZ56" s="98"/>
      <c r="MA56" s="98"/>
      <c r="MB56" s="98"/>
      <c r="MC56" s="98"/>
      <c r="MD56" s="98"/>
      <c r="ME56" s="98"/>
      <c r="MF56" s="98"/>
      <c r="MG56" s="98"/>
      <c r="MH56" s="98"/>
      <c r="MI56" s="98"/>
      <c r="MJ56" s="98"/>
      <c r="MK56" s="98"/>
      <c r="ML56" s="98"/>
      <c r="MM56" s="98"/>
      <c r="MN56" s="98"/>
      <c r="MO56" s="98"/>
      <c r="MP56" s="98"/>
      <c r="MQ56" s="98"/>
      <c r="MR56" s="98"/>
      <c r="MS56" s="98"/>
      <c r="MT56" s="98"/>
      <c r="MU56" s="98"/>
      <c r="MV56" s="98"/>
      <c r="MW56" s="98"/>
      <c r="MX56" s="98"/>
      <c r="MY56" s="98"/>
      <c r="MZ56" s="98"/>
      <c r="NA56" s="98"/>
      <c r="NB56" s="98"/>
      <c r="NC56" s="98"/>
      <c r="ND56" s="98"/>
      <c r="NE56" s="98"/>
      <c r="NF56" s="98"/>
      <c r="NG56" s="98"/>
      <c r="NH56" s="98"/>
      <c r="NI56" s="98"/>
      <c r="NJ56" s="98"/>
      <c r="NK56" s="98"/>
      <c r="NL56" s="98"/>
      <c r="NM56" s="98"/>
      <c r="NN56" s="98"/>
      <c r="NO56" s="98"/>
      <c r="NP56" s="98"/>
      <c r="NQ56" s="98"/>
      <c r="NR56" s="98"/>
      <c r="NS56" s="98"/>
      <c r="NT56" s="98"/>
    </row>
    <row r="57" spans="1:384" s="97" customFormat="1" ht="21.75" customHeight="1">
      <c r="A57" s="742" t="s">
        <v>73</v>
      </c>
      <c r="B57" s="743"/>
      <c r="C57" s="273"/>
      <c r="D57" s="273"/>
      <c r="E57" s="276"/>
      <c r="F57" s="273"/>
      <c r="G57" s="273"/>
      <c r="H57" s="273"/>
      <c r="I57" s="261">
        <f>'Form_III MHT'!C56</f>
        <v>0</v>
      </c>
      <c r="J57" s="261">
        <f>'Form_III MHT'!D56</f>
        <v>0</v>
      </c>
      <c r="K57" s="17">
        <f t="shared" si="36"/>
        <v>0</v>
      </c>
      <c r="L57" s="289">
        <f>'Form_III MHT'!F56</f>
        <v>0</v>
      </c>
      <c r="M57" s="289">
        <f>'Form_III MHT'!G56</f>
        <v>0</v>
      </c>
      <c r="N57" s="9">
        <f t="shared" si="37"/>
        <v>0</v>
      </c>
      <c r="O57" s="290">
        <f>'Form_III MHT'!I56</f>
        <v>0</v>
      </c>
      <c r="P57" s="290">
        <f>'Form_III MHT'!J56</f>
        <v>0</v>
      </c>
      <c r="Q57" s="8">
        <f t="shared" si="38"/>
        <v>0</v>
      </c>
      <c r="R57" s="264">
        <f t="shared" si="21"/>
        <v>0</v>
      </c>
      <c r="S57" s="264">
        <f t="shared" si="22"/>
        <v>0</v>
      </c>
      <c r="T57" s="264">
        <f t="shared" si="23"/>
        <v>0</v>
      </c>
      <c r="U57" s="487"/>
      <c r="V57" s="488"/>
      <c r="W57" s="691"/>
      <c r="X57" s="114"/>
      <c r="Y57" s="114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98"/>
      <c r="GT57" s="98"/>
      <c r="GU57" s="98"/>
      <c r="GV57" s="98"/>
      <c r="GW57" s="98"/>
      <c r="GX57" s="98"/>
      <c r="GY57" s="98"/>
      <c r="GZ57" s="98"/>
      <c r="HA57" s="98"/>
      <c r="HB57" s="98"/>
      <c r="HC57" s="98"/>
      <c r="HD57" s="98"/>
      <c r="HE57" s="98"/>
      <c r="HF57" s="98"/>
      <c r="HG57" s="98"/>
      <c r="HH57" s="98"/>
      <c r="HI57" s="98"/>
      <c r="HJ57" s="98"/>
      <c r="HK57" s="98"/>
      <c r="HL57" s="98"/>
      <c r="HM57" s="98"/>
      <c r="HN57" s="98"/>
      <c r="HO57" s="98"/>
      <c r="HP57" s="98"/>
      <c r="HQ57" s="98"/>
      <c r="HR57" s="98"/>
      <c r="HS57" s="98"/>
      <c r="HT57" s="98"/>
      <c r="HU57" s="98"/>
      <c r="HV57" s="98"/>
      <c r="HW57" s="98"/>
      <c r="HX57" s="98"/>
      <c r="HY57" s="98"/>
      <c r="HZ57" s="98"/>
      <c r="IA57" s="98"/>
      <c r="IB57" s="98"/>
      <c r="IC57" s="98"/>
      <c r="ID57" s="98"/>
      <c r="IE57" s="98"/>
      <c r="IF57" s="98"/>
      <c r="IG57" s="98"/>
      <c r="IH57" s="98"/>
      <c r="II57" s="98"/>
      <c r="IJ57" s="98"/>
      <c r="IK57" s="98"/>
      <c r="IL57" s="98"/>
      <c r="IM57" s="98"/>
      <c r="IN57" s="98"/>
      <c r="IO57" s="98"/>
      <c r="IP57" s="98"/>
      <c r="IQ57" s="98"/>
      <c r="IR57" s="98"/>
      <c r="IS57" s="98"/>
      <c r="IT57" s="98"/>
      <c r="IU57" s="98"/>
      <c r="IV57" s="98"/>
      <c r="IW57" s="98"/>
      <c r="IX57" s="98"/>
      <c r="IY57" s="98"/>
      <c r="IZ57" s="98"/>
      <c r="JA57" s="98"/>
      <c r="JB57" s="98"/>
      <c r="JC57" s="98"/>
      <c r="JD57" s="98"/>
      <c r="JE57" s="98"/>
      <c r="JF57" s="98"/>
      <c r="JG57" s="98"/>
      <c r="JH57" s="98"/>
      <c r="JI57" s="98"/>
      <c r="JJ57" s="98"/>
      <c r="JK57" s="98"/>
      <c r="JL57" s="98"/>
      <c r="JM57" s="98"/>
      <c r="JN57" s="98"/>
      <c r="JO57" s="98"/>
      <c r="JP57" s="98"/>
      <c r="JQ57" s="98"/>
      <c r="JR57" s="98"/>
      <c r="JS57" s="98"/>
      <c r="JT57" s="98"/>
      <c r="JU57" s="98"/>
      <c r="JV57" s="98"/>
      <c r="JW57" s="98"/>
      <c r="JX57" s="98"/>
      <c r="JY57" s="98"/>
      <c r="JZ57" s="98"/>
      <c r="KA57" s="98"/>
      <c r="KB57" s="98"/>
      <c r="KC57" s="98"/>
      <c r="KD57" s="98"/>
      <c r="KE57" s="98"/>
      <c r="KF57" s="98"/>
      <c r="KG57" s="98"/>
      <c r="KH57" s="98"/>
      <c r="KI57" s="98"/>
      <c r="KJ57" s="98"/>
      <c r="KK57" s="98"/>
      <c r="KL57" s="98"/>
      <c r="KM57" s="98"/>
      <c r="KN57" s="98"/>
      <c r="KO57" s="98"/>
      <c r="KP57" s="98"/>
      <c r="KQ57" s="98"/>
      <c r="KR57" s="98"/>
      <c r="KS57" s="98"/>
      <c r="KT57" s="98"/>
      <c r="KU57" s="98"/>
      <c r="KV57" s="98"/>
      <c r="KW57" s="98"/>
      <c r="KX57" s="98"/>
      <c r="KY57" s="98"/>
      <c r="KZ57" s="98"/>
      <c r="LA57" s="98"/>
      <c r="LB57" s="98"/>
      <c r="LC57" s="98"/>
      <c r="LD57" s="98"/>
      <c r="LE57" s="98"/>
      <c r="LF57" s="98"/>
      <c r="LG57" s="98"/>
      <c r="LH57" s="98"/>
      <c r="LI57" s="98"/>
      <c r="LJ57" s="98"/>
      <c r="LK57" s="98"/>
      <c r="LL57" s="98"/>
      <c r="LM57" s="98"/>
      <c r="LN57" s="98"/>
      <c r="LO57" s="98"/>
      <c r="LP57" s="98"/>
      <c r="LQ57" s="98"/>
      <c r="LR57" s="98"/>
      <c r="LS57" s="98"/>
      <c r="LT57" s="98"/>
      <c r="LU57" s="98"/>
      <c r="LV57" s="98"/>
      <c r="LW57" s="98"/>
      <c r="LX57" s="98"/>
      <c r="LY57" s="98"/>
      <c r="LZ57" s="98"/>
      <c r="MA57" s="98"/>
      <c r="MB57" s="98"/>
      <c r="MC57" s="98"/>
      <c r="MD57" s="98"/>
      <c r="ME57" s="98"/>
      <c r="MF57" s="98"/>
      <c r="MG57" s="98"/>
      <c r="MH57" s="98"/>
      <c r="MI57" s="98"/>
      <c r="MJ57" s="98"/>
      <c r="MK57" s="98"/>
      <c r="ML57" s="98"/>
      <c r="MM57" s="98"/>
      <c r="MN57" s="98"/>
      <c r="MO57" s="98"/>
      <c r="MP57" s="98"/>
      <c r="MQ57" s="98"/>
      <c r="MR57" s="98"/>
      <c r="MS57" s="98"/>
      <c r="MT57" s="98"/>
      <c r="MU57" s="98"/>
      <c r="MV57" s="98"/>
      <c r="MW57" s="98"/>
      <c r="MX57" s="98"/>
      <c r="MY57" s="98"/>
      <c r="MZ57" s="98"/>
      <c r="NA57" s="98"/>
      <c r="NB57" s="98"/>
      <c r="NC57" s="98"/>
      <c r="ND57" s="98"/>
      <c r="NE57" s="98"/>
      <c r="NF57" s="98"/>
      <c r="NG57" s="98"/>
      <c r="NH57" s="98"/>
      <c r="NI57" s="98"/>
      <c r="NJ57" s="98"/>
      <c r="NK57" s="98"/>
      <c r="NL57" s="98"/>
      <c r="NM57" s="98"/>
      <c r="NN57" s="98"/>
      <c r="NO57" s="98"/>
      <c r="NP57" s="98"/>
      <c r="NQ57" s="98"/>
      <c r="NR57" s="98"/>
      <c r="NS57" s="98"/>
      <c r="NT57" s="98"/>
    </row>
    <row r="58" spans="1:384" s="97" customFormat="1" ht="21.75" customHeight="1">
      <c r="A58" s="742" t="s">
        <v>74</v>
      </c>
      <c r="B58" s="743"/>
      <c r="C58" s="273"/>
      <c r="D58" s="273"/>
      <c r="E58" s="276"/>
      <c r="F58" s="273"/>
      <c r="G58" s="273"/>
      <c r="H58" s="273"/>
      <c r="I58" s="51"/>
      <c r="J58" s="51"/>
      <c r="K58" s="18">
        <f t="shared" si="36"/>
        <v>0</v>
      </c>
      <c r="L58" s="51"/>
      <c r="M58" s="51"/>
      <c r="N58" s="18">
        <f t="shared" si="37"/>
        <v>0</v>
      </c>
      <c r="O58" s="290">
        <f>'Form_III MHT'!I57</f>
        <v>1</v>
      </c>
      <c r="P58" s="290">
        <f>'Form_III MHT'!J57</f>
        <v>1</v>
      </c>
      <c r="Q58" s="8">
        <f t="shared" si="38"/>
        <v>2</v>
      </c>
      <c r="R58" s="264">
        <f t="shared" si="21"/>
        <v>1</v>
      </c>
      <c r="S58" s="264">
        <f t="shared" si="22"/>
        <v>1</v>
      </c>
      <c r="T58" s="264">
        <f t="shared" si="23"/>
        <v>2</v>
      </c>
      <c r="U58" s="487"/>
      <c r="V58" s="488"/>
      <c r="W58" s="691"/>
      <c r="X58" s="114"/>
      <c r="Y58" s="114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  <c r="GT58" s="98"/>
      <c r="GU58" s="98"/>
      <c r="GV58" s="98"/>
      <c r="GW58" s="98"/>
      <c r="GX58" s="98"/>
      <c r="GY58" s="98"/>
      <c r="GZ58" s="98"/>
      <c r="HA58" s="98"/>
      <c r="HB58" s="98"/>
      <c r="HC58" s="98"/>
      <c r="HD58" s="98"/>
      <c r="HE58" s="98"/>
      <c r="HF58" s="98"/>
      <c r="HG58" s="98"/>
      <c r="HH58" s="98"/>
      <c r="HI58" s="98"/>
      <c r="HJ58" s="98"/>
      <c r="HK58" s="98"/>
      <c r="HL58" s="98"/>
      <c r="HM58" s="98"/>
      <c r="HN58" s="98"/>
      <c r="HO58" s="98"/>
      <c r="HP58" s="98"/>
      <c r="HQ58" s="98"/>
      <c r="HR58" s="98"/>
      <c r="HS58" s="98"/>
      <c r="HT58" s="98"/>
      <c r="HU58" s="98"/>
      <c r="HV58" s="98"/>
      <c r="HW58" s="98"/>
      <c r="HX58" s="98"/>
      <c r="HY58" s="98"/>
      <c r="HZ58" s="98"/>
      <c r="IA58" s="98"/>
      <c r="IB58" s="98"/>
      <c r="IC58" s="98"/>
      <c r="ID58" s="98"/>
      <c r="IE58" s="98"/>
      <c r="IF58" s="98"/>
      <c r="IG58" s="98"/>
      <c r="IH58" s="98"/>
      <c r="II58" s="98"/>
      <c r="IJ58" s="98"/>
      <c r="IK58" s="98"/>
      <c r="IL58" s="98"/>
      <c r="IM58" s="98"/>
      <c r="IN58" s="98"/>
      <c r="IO58" s="98"/>
      <c r="IP58" s="98"/>
      <c r="IQ58" s="98"/>
      <c r="IR58" s="98"/>
      <c r="IS58" s="98"/>
      <c r="IT58" s="98"/>
      <c r="IU58" s="98"/>
      <c r="IV58" s="98"/>
      <c r="IW58" s="98"/>
      <c r="IX58" s="98"/>
      <c r="IY58" s="98"/>
      <c r="IZ58" s="98"/>
      <c r="JA58" s="98"/>
      <c r="JB58" s="98"/>
      <c r="JC58" s="98"/>
      <c r="JD58" s="98"/>
      <c r="JE58" s="98"/>
      <c r="JF58" s="98"/>
      <c r="JG58" s="98"/>
      <c r="JH58" s="98"/>
      <c r="JI58" s="98"/>
      <c r="JJ58" s="98"/>
      <c r="JK58" s="98"/>
      <c r="JL58" s="98"/>
      <c r="JM58" s="98"/>
      <c r="JN58" s="98"/>
      <c r="JO58" s="98"/>
      <c r="JP58" s="98"/>
      <c r="JQ58" s="98"/>
      <c r="JR58" s="98"/>
      <c r="JS58" s="98"/>
      <c r="JT58" s="98"/>
      <c r="JU58" s="98"/>
      <c r="JV58" s="98"/>
      <c r="JW58" s="98"/>
      <c r="JX58" s="98"/>
      <c r="JY58" s="98"/>
      <c r="JZ58" s="98"/>
      <c r="KA58" s="98"/>
      <c r="KB58" s="98"/>
      <c r="KC58" s="98"/>
      <c r="KD58" s="98"/>
      <c r="KE58" s="98"/>
      <c r="KF58" s="98"/>
      <c r="KG58" s="98"/>
      <c r="KH58" s="98"/>
      <c r="KI58" s="98"/>
      <c r="KJ58" s="98"/>
      <c r="KK58" s="98"/>
      <c r="KL58" s="98"/>
      <c r="KM58" s="98"/>
      <c r="KN58" s="98"/>
      <c r="KO58" s="98"/>
      <c r="KP58" s="98"/>
      <c r="KQ58" s="98"/>
      <c r="KR58" s="98"/>
      <c r="KS58" s="98"/>
      <c r="KT58" s="98"/>
      <c r="KU58" s="98"/>
      <c r="KV58" s="98"/>
      <c r="KW58" s="98"/>
      <c r="KX58" s="98"/>
      <c r="KY58" s="98"/>
      <c r="KZ58" s="98"/>
      <c r="LA58" s="98"/>
      <c r="LB58" s="98"/>
      <c r="LC58" s="98"/>
      <c r="LD58" s="98"/>
      <c r="LE58" s="98"/>
      <c r="LF58" s="98"/>
      <c r="LG58" s="98"/>
      <c r="LH58" s="98"/>
      <c r="LI58" s="98"/>
      <c r="LJ58" s="98"/>
      <c r="LK58" s="98"/>
      <c r="LL58" s="98"/>
      <c r="LM58" s="98"/>
      <c r="LN58" s="98"/>
      <c r="LO58" s="98"/>
      <c r="LP58" s="98"/>
      <c r="LQ58" s="98"/>
      <c r="LR58" s="98"/>
      <c r="LS58" s="98"/>
      <c r="LT58" s="98"/>
      <c r="LU58" s="98"/>
      <c r="LV58" s="98"/>
      <c r="LW58" s="98"/>
      <c r="LX58" s="98"/>
      <c r="LY58" s="98"/>
      <c r="LZ58" s="98"/>
      <c r="MA58" s="98"/>
      <c r="MB58" s="98"/>
      <c r="MC58" s="98"/>
      <c r="MD58" s="98"/>
      <c r="ME58" s="98"/>
      <c r="MF58" s="98"/>
      <c r="MG58" s="98"/>
      <c r="MH58" s="98"/>
      <c r="MI58" s="98"/>
      <c r="MJ58" s="98"/>
      <c r="MK58" s="98"/>
      <c r="ML58" s="98"/>
      <c r="MM58" s="98"/>
      <c r="MN58" s="98"/>
      <c r="MO58" s="98"/>
      <c r="MP58" s="98"/>
      <c r="MQ58" s="98"/>
      <c r="MR58" s="98"/>
      <c r="MS58" s="98"/>
      <c r="MT58" s="98"/>
      <c r="MU58" s="98"/>
      <c r="MV58" s="98"/>
      <c r="MW58" s="98"/>
      <c r="MX58" s="98"/>
      <c r="MY58" s="98"/>
      <c r="MZ58" s="98"/>
      <c r="NA58" s="98"/>
      <c r="NB58" s="98"/>
      <c r="NC58" s="98"/>
      <c r="ND58" s="98"/>
      <c r="NE58" s="98"/>
      <c r="NF58" s="98"/>
      <c r="NG58" s="98"/>
      <c r="NH58" s="98"/>
      <c r="NI58" s="98"/>
      <c r="NJ58" s="98"/>
      <c r="NK58" s="98"/>
      <c r="NL58" s="98"/>
      <c r="NM58" s="98"/>
      <c r="NN58" s="98"/>
      <c r="NO58" s="98"/>
      <c r="NP58" s="98"/>
      <c r="NQ58" s="98"/>
      <c r="NR58" s="98"/>
      <c r="NS58" s="98"/>
      <c r="NT58" s="98"/>
    </row>
    <row r="59" spans="1:384" s="97" customFormat="1" ht="27.75" customHeight="1">
      <c r="A59" s="742" t="s">
        <v>75</v>
      </c>
      <c r="B59" s="743"/>
      <c r="C59" s="273"/>
      <c r="D59" s="273"/>
      <c r="E59" s="276"/>
      <c r="F59" s="273"/>
      <c r="G59" s="273"/>
      <c r="H59" s="273"/>
      <c r="I59" s="51"/>
      <c r="J59" s="51"/>
      <c r="K59" s="18">
        <f t="shared" si="36"/>
        <v>0</v>
      </c>
      <c r="L59" s="271"/>
      <c r="M59" s="275"/>
      <c r="N59" s="275">
        <f t="shared" si="37"/>
        <v>0</v>
      </c>
      <c r="O59" s="290">
        <f>'Form_III MHT'!I58</f>
        <v>0</v>
      </c>
      <c r="P59" s="290">
        <f>'Form_III MHT'!J58</f>
        <v>0</v>
      </c>
      <c r="Q59" s="8">
        <f t="shared" si="38"/>
        <v>0</v>
      </c>
      <c r="R59" s="264">
        <f t="shared" si="21"/>
        <v>0</v>
      </c>
      <c r="S59" s="264">
        <f t="shared" si="22"/>
        <v>0</v>
      </c>
      <c r="T59" s="264">
        <f t="shared" si="23"/>
        <v>0</v>
      </c>
      <c r="U59" s="487"/>
      <c r="V59" s="488"/>
      <c r="W59" s="691"/>
      <c r="X59" s="114"/>
      <c r="Y59" s="114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8"/>
      <c r="IQ59" s="98"/>
      <c r="IR59" s="98"/>
      <c r="IS59" s="98"/>
      <c r="IT59" s="98"/>
      <c r="IU59" s="98"/>
      <c r="IV59" s="98"/>
      <c r="IW59" s="98"/>
      <c r="IX59" s="98"/>
      <c r="IY59" s="98"/>
      <c r="IZ59" s="98"/>
      <c r="JA59" s="98"/>
      <c r="JB59" s="98"/>
      <c r="JC59" s="98"/>
      <c r="JD59" s="98"/>
      <c r="JE59" s="98"/>
      <c r="JF59" s="98"/>
      <c r="JG59" s="98"/>
      <c r="JH59" s="98"/>
      <c r="JI59" s="98"/>
      <c r="JJ59" s="98"/>
      <c r="JK59" s="98"/>
      <c r="JL59" s="98"/>
      <c r="JM59" s="98"/>
      <c r="JN59" s="98"/>
      <c r="JO59" s="98"/>
      <c r="JP59" s="98"/>
      <c r="JQ59" s="98"/>
      <c r="JR59" s="98"/>
      <c r="JS59" s="98"/>
      <c r="JT59" s="98"/>
      <c r="JU59" s="98"/>
      <c r="JV59" s="98"/>
      <c r="JW59" s="98"/>
      <c r="JX59" s="98"/>
      <c r="JY59" s="98"/>
      <c r="JZ59" s="98"/>
      <c r="KA59" s="98"/>
      <c r="KB59" s="98"/>
      <c r="KC59" s="98"/>
      <c r="KD59" s="98"/>
      <c r="KE59" s="98"/>
      <c r="KF59" s="98"/>
      <c r="KG59" s="98"/>
      <c r="KH59" s="98"/>
      <c r="KI59" s="98"/>
      <c r="KJ59" s="98"/>
      <c r="KK59" s="98"/>
      <c r="KL59" s="98"/>
      <c r="KM59" s="98"/>
      <c r="KN59" s="98"/>
      <c r="KO59" s="98"/>
      <c r="KP59" s="98"/>
      <c r="KQ59" s="98"/>
      <c r="KR59" s="98"/>
      <c r="KS59" s="98"/>
      <c r="KT59" s="98"/>
      <c r="KU59" s="98"/>
      <c r="KV59" s="98"/>
      <c r="KW59" s="98"/>
      <c r="KX59" s="98"/>
      <c r="KY59" s="98"/>
      <c r="KZ59" s="98"/>
      <c r="LA59" s="98"/>
      <c r="LB59" s="98"/>
      <c r="LC59" s="98"/>
      <c r="LD59" s="98"/>
      <c r="LE59" s="98"/>
      <c r="LF59" s="98"/>
      <c r="LG59" s="98"/>
      <c r="LH59" s="98"/>
      <c r="LI59" s="98"/>
      <c r="LJ59" s="98"/>
      <c r="LK59" s="98"/>
      <c r="LL59" s="98"/>
      <c r="LM59" s="98"/>
      <c r="LN59" s="98"/>
      <c r="LO59" s="98"/>
      <c r="LP59" s="98"/>
      <c r="LQ59" s="98"/>
      <c r="LR59" s="98"/>
      <c r="LS59" s="98"/>
      <c r="LT59" s="98"/>
      <c r="LU59" s="98"/>
      <c r="LV59" s="98"/>
      <c r="LW59" s="98"/>
      <c r="LX59" s="98"/>
      <c r="LY59" s="98"/>
      <c r="LZ59" s="98"/>
      <c r="MA59" s="98"/>
      <c r="MB59" s="98"/>
      <c r="MC59" s="98"/>
      <c r="MD59" s="98"/>
      <c r="ME59" s="98"/>
      <c r="MF59" s="98"/>
      <c r="MG59" s="98"/>
      <c r="MH59" s="98"/>
      <c r="MI59" s="98"/>
      <c r="MJ59" s="98"/>
      <c r="MK59" s="98"/>
      <c r="ML59" s="98"/>
      <c r="MM59" s="98"/>
      <c r="MN59" s="98"/>
      <c r="MO59" s="98"/>
      <c r="MP59" s="98"/>
      <c r="MQ59" s="98"/>
      <c r="MR59" s="98"/>
      <c r="MS59" s="98"/>
      <c r="MT59" s="98"/>
      <c r="MU59" s="98"/>
      <c r="MV59" s="98"/>
      <c r="MW59" s="98"/>
      <c r="MX59" s="98"/>
      <c r="MY59" s="98"/>
      <c r="MZ59" s="98"/>
      <c r="NA59" s="98"/>
      <c r="NB59" s="98"/>
      <c r="NC59" s="98"/>
      <c r="ND59" s="98"/>
      <c r="NE59" s="98"/>
      <c r="NF59" s="98"/>
      <c r="NG59" s="98"/>
      <c r="NH59" s="98"/>
      <c r="NI59" s="98"/>
      <c r="NJ59" s="98"/>
      <c r="NK59" s="98"/>
      <c r="NL59" s="98"/>
      <c r="NM59" s="98"/>
      <c r="NN59" s="98"/>
      <c r="NO59" s="98"/>
      <c r="NP59" s="98"/>
      <c r="NQ59" s="98"/>
      <c r="NR59" s="98"/>
      <c r="NS59" s="98"/>
      <c r="NT59" s="98"/>
    </row>
    <row r="60" spans="1:384" s="97" customFormat="1" ht="21.75" customHeight="1">
      <c r="A60" s="742" t="s">
        <v>76</v>
      </c>
      <c r="B60" s="743"/>
      <c r="C60" s="273"/>
      <c r="D60" s="273"/>
      <c r="E60" s="282"/>
      <c r="F60" s="273"/>
      <c r="G60" s="273"/>
      <c r="H60" s="282"/>
      <c r="I60" s="281"/>
      <c r="J60" s="281"/>
      <c r="K60" s="18"/>
      <c r="L60" s="289">
        <f>'Form_III MHT'!F59</f>
        <v>0</v>
      </c>
      <c r="M60" s="289">
        <f>'Form_III MHT'!G59</f>
        <v>0</v>
      </c>
      <c r="N60" s="9">
        <f t="shared" si="37"/>
        <v>0</v>
      </c>
      <c r="O60" s="290">
        <f>'Form_III MHT'!I59</f>
        <v>17</v>
      </c>
      <c r="P60" s="290">
        <f>'Form_III MHT'!J59</f>
        <v>17</v>
      </c>
      <c r="Q60" s="8">
        <f t="shared" si="38"/>
        <v>34</v>
      </c>
      <c r="R60" s="264">
        <f t="shared" si="21"/>
        <v>17</v>
      </c>
      <c r="S60" s="264">
        <f t="shared" si="22"/>
        <v>17</v>
      </c>
      <c r="T60" s="264">
        <f t="shared" si="23"/>
        <v>34</v>
      </c>
      <c r="U60" s="487"/>
      <c r="V60" s="488"/>
      <c r="W60" s="691"/>
      <c r="X60" s="114"/>
      <c r="Y60" s="114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  <c r="GT60" s="98"/>
      <c r="GU60" s="98"/>
      <c r="GV60" s="98"/>
      <c r="GW60" s="98"/>
      <c r="GX60" s="98"/>
      <c r="GY60" s="98"/>
      <c r="GZ60" s="98"/>
      <c r="HA60" s="98"/>
      <c r="HB60" s="98"/>
      <c r="HC60" s="98"/>
      <c r="HD60" s="98"/>
      <c r="HE60" s="98"/>
      <c r="HF60" s="98"/>
      <c r="HG60" s="98"/>
      <c r="HH60" s="98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8"/>
      <c r="IM60" s="98"/>
      <c r="IN60" s="98"/>
      <c r="IO60" s="98"/>
      <c r="IP60" s="98"/>
      <c r="IQ60" s="98"/>
      <c r="IR60" s="98"/>
      <c r="IS60" s="98"/>
      <c r="IT60" s="98"/>
      <c r="IU60" s="98"/>
      <c r="IV60" s="98"/>
      <c r="IW60" s="98"/>
      <c r="IX60" s="98"/>
      <c r="IY60" s="98"/>
      <c r="IZ60" s="98"/>
      <c r="JA60" s="98"/>
      <c r="JB60" s="98"/>
      <c r="JC60" s="98"/>
      <c r="JD60" s="98"/>
      <c r="JE60" s="98"/>
      <c r="JF60" s="98"/>
      <c r="JG60" s="98"/>
      <c r="JH60" s="98"/>
      <c r="JI60" s="98"/>
      <c r="JJ60" s="98"/>
      <c r="JK60" s="98"/>
      <c r="JL60" s="98"/>
      <c r="JM60" s="98"/>
      <c r="JN60" s="98"/>
      <c r="JO60" s="98"/>
      <c r="JP60" s="98"/>
      <c r="JQ60" s="98"/>
      <c r="JR60" s="98"/>
      <c r="JS60" s="98"/>
      <c r="JT60" s="98"/>
      <c r="JU60" s="98"/>
      <c r="JV60" s="98"/>
      <c r="JW60" s="98"/>
      <c r="JX60" s="98"/>
      <c r="JY60" s="98"/>
      <c r="JZ60" s="98"/>
      <c r="KA60" s="98"/>
      <c r="KB60" s="98"/>
      <c r="KC60" s="98"/>
      <c r="KD60" s="98"/>
      <c r="KE60" s="98"/>
      <c r="KF60" s="98"/>
      <c r="KG60" s="98"/>
      <c r="KH60" s="98"/>
      <c r="KI60" s="98"/>
      <c r="KJ60" s="98"/>
      <c r="KK60" s="98"/>
      <c r="KL60" s="98"/>
      <c r="KM60" s="98"/>
      <c r="KN60" s="98"/>
      <c r="KO60" s="98"/>
      <c r="KP60" s="98"/>
      <c r="KQ60" s="98"/>
      <c r="KR60" s="98"/>
      <c r="KS60" s="98"/>
      <c r="KT60" s="98"/>
      <c r="KU60" s="98"/>
      <c r="KV60" s="98"/>
      <c r="KW60" s="98"/>
      <c r="KX60" s="98"/>
      <c r="KY60" s="98"/>
      <c r="KZ60" s="98"/>
      <c r="LA60" s="98"/>
      <c r="LB60" s="98"/>
      <c r="LC60" s="98"/>
      <c r="LD60" s="98"/>
      <c r="LE60" s="98"/>
      <c r="LF60" s="98"/>
      <c r="LG60" s="98"/>
      <c r="LH60" s="98"/>
      <c r="LI60" s="98"/>
      <c r="LJ60" s="98"/>
      <c r="LK60" s="98"/>
      <c r="LL60" s="98"/>
      <c r="LM60" s="98"/>
      <c r="LN60" s="98"/>
      <c r="LO60" s="98"/>
      <c r="LP60" s="98"/>
      <c r="LQ60" s="98"/>
      <c r="LR60" s="98"/>
      <c r="LS60" s="98"/>
      <c r="LT60" s="98"/>
      <c r="LU60" s="98"/>
      <c r="LV60" s="98"/>
      <c r="LW60" s="98"/>
      <c r="LX60" s="98"/>
      <c r="LY60" s="98"/>
      <c r="LZ60" s="98"/>
      <c r="MA60" s="98"/>
      <c r="MB60" s="98"/>
      <c r="MC60" s="98"/>
      <c r="MD60" s="98"/>
      <c r="ME60" s="98"/>
      <c r="MF60" s="98"/>
      <c r="MG60" s="98"/>
      <c r="MH60" s="98"/>
      <c r="MI60" s="98"/>
      <c r="MJ60" s="98"/>
      <c r="MK60" s="98"/>
      <c r="ML60" s="98"/>
      <c r="MM60" s="98"/>
      <c r="MN60" s="98"/>
      <c r="MO60" s="98"/>
      <c r="MP60" s="98"/>
      <c r="MQ60" s="98"/>
      <c r="MR60" s="98"/>
      <c r="MS60" s="98"/>
      <c r="MT60" s="98"/>
      <c r="MU60" s="98"/>
      <c r="MV60" s="98"/>
      <c r="MW60" s="98"/>
      <c r="MX60" s="98"/>
      <c r="MY60" s="98"/>
      <c r="MZ60" s="98"/>
      <c r="NA60" s="98"/>
      <c r="NB60" s="98"/>
      <c r="NC60" s="98"/>
      <c r="ND60" s="98"/>
      <c r="NE60" s="98"/>
      <c r="NF60" s="98"/>
      <c r="NG60" s="98"/>
      <c r="NH60" s="98"/>
      <c r="NI60" s="98"/>
      <c r="NJ60" s="98"/>
      <c r="NK60" s="98"/>
      <c r="NL60" s="98"/>
      <c r="NM60" s="98"/>
      <c r="NN60" s="98"/>
      <c r="NO60" s="98"/>
      <c r="NP60" s="98"/>
      <c r="NQ60" s="98"/>
      <c r="NR60" s="98"/>
      <c r="NS60" s="98"/>
      <c r="NT60" s="98"/>
    </row>
    <row r="61" spans="1:384" s="101" customFormat="1" ht="23.25" customHeight="1">
      <c r="A61" s="626" t="s">
        <v>77</v>
      </c>
      <c r="B61" s="627"/>
      <c r="C61" s="39">
        <f>SUM(C62:C69)</f>
        <v>0</v>
      </c>
      <c r="D61" s="39">
        <f>SUM(D62:D69)</f>
        <v>0</v>
      </c>
      <c r="E61" s="39">
        <f>SUM(C61:D61)</f>
        <v>0</v>
      </c>
      <c r="F61" s="39">
        <f t="shared" ref="F61:G61" si="44">SUM(F62:F69)</f>
        <v>0</v>
      </c>
      <c r="G61" s="39">
        <f t="shared" si="44"/>
        <v>0</v>
      </c>
      <c r="H61" s="39">
        <f t="shared" si="35"/>
        <v>0</v>
      </c>
      <c r="I61" s="39">
        <f t="shared" ref="I61:J61" si="45">SUM(I62:I69)</f>
        <v>0</v>
      </c>
      <c r="J61" s="39">
        <f t="shared" si="45"/>
        <v>0</v>
      </c>
      <c r="K61" s="39">
        <f t="shared" si="36"/>
        <v>0</v>
      </c>
      <c r="L61" s="39">
        <f t="shared" ref="L61:M61" si="46">SUM(L62:L69)</f>
        <v>0</v>
      </c>
      <c r="M61" s="39">
        <f t="shared" si="46"/>
        <v>0</v>
      </c>
      <c r="N61" s="39">
        <f t="shared" si="37"/>
        <v>0</v>
      </c>
      <c r="O61" s="39">
        <f t="shared" ref="O61:P61" si="47">SUM(O62:O69)</f>
        <v>46</v>
      </c>
      <c r="P61" s="39">
        <f t="shared" si="47"/>
        <v>81</v>
      </c>
      <c r="Q61" s="39">
        <f t="shared" si="38"/>
        <v>127</v>
      </c>
      <c r="R61" s="33">
        <f t="shared" si="21"/>
        <v>46</v>
      </c>
      <c r="S61" s="33">
        <f t="shared" si="22"/>
        <v>81</v>
      </c>
      <c r="T61" s="33">
        <f t="shared" si="23"/>
        <v>127</v>
      </c>
      <c r="U61" s="693" t="s">
        <v>157</v>
      </c>
      <c r="V61" s="694"/>
      <c r="W61" s="695"/>
      <c r="X61" s="114"/>
      <c r="Y61" s="114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  <c r="IW61" s="98"/>
      <c r="IX61" s="98"/>
      <c r="IY61" s="98"/>
      <c r="IZ61" s="98"/>
      <c r="JA61" s="98"/>
      <c r="JB61" s="98"/>
      <c r="JC61" s="98"/>
      <c r="JD61" s="98"/>
      <c r="JE61" s="98"/>
      <c r="JF61" s="98"/>
      <c r="JG61" s="98"/>
      <c r="JH61" s="98"/>
      <c r="JI61" s="98"/>
      <c r="JJ61" s="98"/>
      <c r="JK61" s="98"/>
      <c r="JL61" s="98"/>
      <c r="JM61" s="98"/>
      <c r="JN61" s="98"/>
      <c r="JO61" s="98"/>
      <c r="JP61" s="98"/>
      <c r="JQ61" s="98"/>
      <c r="JR61" s="98"/>
      <c r="JS61" s="98"/>
      <c r="JT61" s="98"/>
      <c r="JU61" s="98"/>
      <c r="JV61" s="98"/>
      <c r="JW61" s="98"/>
      <c r="JX61" s="98"/>
      <c r="JY61" s="98"/>
      <c r="JZ61" s="98"/>
      <c r="KA61" s="98"/>
      <c r="KB61" s="98"/>
      <c r="KC61" s="98"/>
      <c r="KD61" s="98"/>
      <c r="KE61" s="98"/>
      <c r="KF61" s="98"/>
      <c r="KG61" s="98"/>
      <c r="KH61" s="98"/>
      <c r="KI61" s="98"/>
      <c r="KJ61" s="98"/>
      <c r="KK61" s="98"/>
      <c r="KL61" s="98"/>
      <c r="KM61" s="98"/>
      <c r="KN61" s="98"/>
      <c r="KO61" s="98"/>
      <c r="KP61" s="98"/>
      <c r="KQ61" s="98"/>
      <c r="KR61" s="98"/>
      <c r="KS61" s="98"/>
      <c r="KT61" s="98"/>
      <c r="KU61" s="98"/>
      <c r="KV61" s="98"/>
      <c r="KW61" s="98"/>
      <c r="KX61" s="98"/>
      <c r="KY61" s="98"/>
      <c r="KZ61" s="98"/>
      <c r="LA61" s="98"/>
      <c r="LB61" s="98"/>
      <c r="LC61" s="98"/>
      <c r="LD61" s="98"/>
      <c r="LE61" s="98"/>
      <c r="LF61" s="98"/>
      <c r="LG61" s="98"/>
      <c r="LH61" s="98"/>
      <c r="LI61" s="98"/>
      <c r="LJ61" s="98"/>
      <c r="LK61" s="98"/>
      <c r="LL61" s="98"/>
      <c r="LM61" s="98"/>
      <c r="LN61" s="98"/>
      <c r="LO61" s="98"/>
      <c r="LP61" s="98"/>
      <c r="LQ61" s="98"/>
      <c r="LR61" s="98"/>
      <c r="LS61" s="98"/>
      <c r="LT61" s="98"/>
      <c r="LU61" s="98"/>
      <c r="LV61" s="98"/>
      <c r="LW61" s="98"/>
      <c r="LX61" s="98"/>
      <c r="LY61" s="98"/>
      <c r="LZ61" s="98"/>
      <c r="MA61" s="98"/>
      <c r="MB61" s="98"/>
      <c r="MC61" s="98"/>
      <c r="MD61" s="98"/>
      <c r="ME61" s="98"/>
      <c r="MF61" s="98"/>
      <c r="MG61" s="98"/>
      <c r="MH61" s="98"/>
      <c r="MI61" s="98"/>
      <c r="MJ61" s="98"/>
      <c r="MK61" s="98"/>
      <c r="ML61" s="98"/>
      <c r="MM61" s="98"/>
      <c r="MN61" s="98"/>
      <c r="MO61" s="98"/>
      <c r="MP61" s="98"/>
      <c r="MQ61" s="98"/>
      <c r="MR61" s="98"/>
      <c r="MS61" s="98"/>
      <c r="MT61" s="98"/>
      <c r="MU61" s="98"/>
      <c r="MV61" s="98"/>
      <c r="MW61" s="98"/>
      <c r="MX61" s="98"/>
      <c r="MY61" s="98"/>
      <c r="MZ61" s="98"/>
      <c r="NA61" s="98"/>
      <c r="NB61" s="98"/>
      <c r="NC61" s="98"/>
      <c r="ND61" s="98"/>
      <c r="NE61" s="98"/>
      <c r="NF61" s="98"/>
      <c r="NG61" s="98"/>
      <c r="NH61" s="98"/>
      <c r="NI61" s="98"/>
      <c r="NJ61" s="98"/>
      <c r="NK61" s="98"/>
      <c r="NL61" s="98"/>
      <c r="NM61" s="98"/>
      <c r="NN61" s="98"/>
      <c r="NO61" s="98"/>
      <c r="NP61" s="98"/>
      <c r="NQ61" s="98"/>
      <c r="NR61" s="98"/>
      <c r="NS61" s="98"/>
      <c r="NT61" s="98"/>
    </row>
    <row r="62" spans="1:384" s="97" customFormat="1" ht="21.75" customHeight="1">
      <c r="A62" s="744" t="s">
        <v>78</v>
      </c>
      <c r="B62" s="745"/>
      <c r="C62" s="271"/>
      <c r="D62" s="271"/>
      <c r="E62" s="271">
        <f t="shared" ref="E62:E69" si="48">SUM(C62:D62)</f>
        <v>0</v>
      </c>
      <c r="F62" s="271"/>
      <c r="G62" s="271"/>
      <c r="H62" s="271">
        <f t="shared" ref="H62:H69" si="49">SUM(F62:G62)</f>
        <v>0</v>
      </c>
      <c r="I62" s="273"/>
      <c r="J62" s="273"/>
      <c r="K62" s="271">
        <f t="shared" ref="K62:K69" si="50">SUM(I62:J62)</f>
        <v>0</v>
      </c>
      <c r="L62" s="273"/>
      <c r="M62" s="271"/>
      <c r="N62" s="271">
        <f t="shared" ref="N62:N69" si="51">SUM(L62:M62)</f>
        <v>0</v>
      </c>
      <c r="O62" s="290">
        <f>'Form_III MHT'!I61</f>
        <v>0</v>
      </c>
      <c r="P62" s="290">
        <f>'Form_III MHT'!J61</f>
        <v>0</v>
      </c>
      <c r="Q62" s="270">
        <f t="shared" ref="Q62:Q69" si="52">SUM(O62:P62)</f>
        <v>0</v>
      </c>
      <c r="R62" s="264">
        <f t="shared" si="21"/>
        <v>0</v>
      </c>
      <c r="S62" s="264">
        <f t="shared" si="22"/>
        <v>0</v>
      </c>
      <c r="T62" s="264">
        <f t="shared" si="23"/>
        <v>0</v>
      </c>
      <c r="U62" s="494"/>
      <c r="V62" s="495"/>
      <c r="W62" s="692"/>
      <c r="X62" s="114"/>
      <c r="Y62" s="114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98"/>
      <c r="NF62" s="98"/>
      <c r="NG62" s="98"/>
      <c r="NH62" s="98"/>
      <c r="NI62" s="98"/>
      <c r="NJ62" s="98"/>
      <c r="NK62" s="98"/>
      <c r="NL62" s="98"/>
      <c r="NM62" s="98"/>
      <c r="NN62" s="98"/>
      <c r="NO62" s="98"/>
      <c r="NP62" s="98"/>
      <c r="NQ62" s="98"/>
      <c r="NR62" s="98"/>
      <c r="NS62" s="98"/>
      <c r="NT62" s="98"/>
    </row>
    <row r="63" spans="1:384" s="97" customFormat="1" ht="21.75" customHeight="1">
      <c r="A63" s="744" t="s">
        <v>79</v>
      </c>
      <c r="B63" s="745"/>
      <c r="C63" s="271"/>
      <c r="D63" s="271"/>
      <c r="E63" s="271">
        <f t="shared" si="48"/>
        <v>0</v>
      </c>
      <c r="F63" s="271"/>
      <c r="G63" s="271"/>
      <c r="H63" s="271">
        <f t="shared" si="49"/>
        <v>0</v>
      </c>
      <c r="I63" s="273"/>
      <c r="J63" s="273"/>
      <c r="K63" s="271">
        <f t="shared" si="50"/>
        <v>0</v>
      </c>
      <c r="L63" s="273"/>
      <c r="M63" s="271"/>
      <c r="N63" s="271">
        <f t="shared" si="51"/>
        <v>0</v>
      </c>
      <c r="O63" s="290">
        <f>'Form_III MHT'!I62</f>
        <v>44</v>
      </c>
      <c r="P63" s="290">
        <f>'Form_III MHT'!J62</f>
        <v>26</v>
      </c>
      <c r="Q63" s="270">
        <f t="shared" si="52"/>
        <v>70</v>
      </c>
      <c r="R63" s="264">
        <f t="shared" si="21"/>
        <v>44</v>
      </c>
      <c r="S63" s="264">
        <f t="shared" si="22"/>
        <v>26</v>
      </c>
      <c r="T63" s="264">
        <f t="shared" si="23"/>
        <v>70</v>
      </c>
      <c r="U63" s="494"/>
      <c r="V63" s="495"/>
      <c r="W63" s="692"/>
      <c r="X63" s="114"/>
      <c r="Y63" s="114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  <c r="GM63" s="98"/>
      <c r="GN63" s="98"/>
      <c r="GO63" s="98"/>
      <c r="GP63" s="98"/>
      <c r="GQ63" s="98"/>
      <c r="GR63" s="98"/>
      <c r="GS63" s="98"/>
      <c r="GT63" s="98"/>
      <c r="GU63" s="98"/>
      <c r="GV63" s="98"/>
      <c r="GW63" s="98"/>
      <c r="GX63" s="98"/>
      <c r="GY63" s="98"/>
      <c r="GZ63" s="98"/>
      <c r="HA63" s="98"/>
      <c r="HB63" s="98"/>
      <c r="HC63" s="98"/>
      <c r="HD63" s="98"/>
      <c r="HE63" s="98"/>
      <c r="HF63" s="98"/>
      <c r="HG63" s="98"/>
      <c r="HH63" s="98"/>
      <c r="HI63" s="98"/>
      <c r="HJ63" s="98"/>
      <c r="HK63" s="98"/>
      <c r="HL63" s="98"/>
      <c r="HM63" s="98"/>
      <c r="HN63" s="98"/>
      <c r="HO63" s="98"/>
      <c r="HP63" s="98"/>
      <c r="HQ63" s="98"/>
      <c r="HR63" s="98"/>
      <c r="HS63" s="98"/>
      <c r="HT63" s="98"/>
      <c r="HU63" s="98"/>
      <c r="HV63" s="98"/>
      <c r="HW63" s="98"/>
      <c r="HX63" s="98"/>
      <c r="HY63" s="98"/>
      <c r="HZ63" s="98"/>
      <c r="IA63" s="98"/>
      <c r="IB63" s="98"/>
      <c r="IC63" s="98"/>
      <c r="ID63" s="98"/>
      <c r="IE63" s="98"/>
      <c r="IF63" s="98"/>
      <c r="IG63" s="98"/>
      <c r="IH63" s="98"/>
      <c r="II63" s="98"/>
      <c r="IJ63" s="98"/>
      <c r="IK63" s="98"/>
      <c r="IL63" s="98"/>
      <c r="IM63" s="98"/>
      <c r="IN63" s="98"/>
      <c r="IO63" s="98"/>
      <c r="IP63" s="98"/>
      <c r="IQ63" s="98"/>
      <c r="IR63" s="98"/>
      <c r="IS63" s="98"/>
      <c r="IT63" s="98"/>
      <c r="IU63" s="98"/>
      <c r="IV63" s="98"/>
      <c r="IW63" s="98"/>
      <c r="IX63" s="98"/>
      <c r="IY63" s="98"/>
      <c r="IZ63" s="98"/>
      <c r="JA63" s="98"/>
      <c r="JB63" s="98"/>
      <c r="JC63" s="98"/>
      <c r="JD63" s="98"/>
      <c r="JE63" s="98"/>
      <c r="JF63" s="98"/>
      <c r="JG63" s="98"/>
      <c r="JH63" s="98"/>
      <c r="JI63" s="98"/>
      <c r="JJ63" s="98"/>
      <c r="JK63" s="98"/>
      <c r="JL63" s="98"/>
      <c r="JM63" s="98"/>
      <c r="JN63" s="98"/>
      <c r="JO63" s="98"/>
      <c r="JP63" s="98"/>
      <c r="JQ63" s="98"/>
      <c r="JR63" s="98"/>
      <c r="JS63" s="98"/>
      <c r="JT63" s="98"/>
      <c r="JU63" s="98"/>
      <c r="JV63" s="98"/>
      <c r="JW63" s="98"/>
      <c r="JX63" s="98"/>
      <c r="JY63" s="98"/>
      <c r="JZ63" s="98"/>
      <c r="KA63" s="98"/>
      <c r="KB63" s="98"/>
      <c r="KC63" s="98"/>
      <c r="KD63" s="98"/>
      <c r="KE63" s="98"/>
      <c r="KF63" s="98"/>
      <c r="KG63" s="98"/>
      <c r="KH63" s="98"/>
      <c r="KI63" s="98"/>
      <c r="KJ63" s="98"/>
      <c r="KK63" s="98"/>
      <c r="KL63" s="98"/>
      <c r="KM63" s="98"/>
      <c r="KN63" s="98"/>
      <c r="KO63" s="98"/>
      <c r="KP63" s="98"/>
      <c r="KQ63" s="98"/>
      <c r="KR63" s="98"/>
      <c r="KS63" s="98"/>
      <c r="KT63" s="98"/>
      <c r="KU63" s="98"/>
      <c r="KV63" s="98"/>
      <c r="KW63" s="98"/>
      <c r="KX63" s="98"/>
      <c r="KY63" s="98"/>
      <c r="KZ63" s="98"/>
      <c r="LA63" s="98"/>
      <c r="LB63" s="98"/>
      <c r="LC63" s="98"/>
      <c r="LD63" s="98"/>
      <c r="LE63" s="98"/>
      <c r="LF63" s="98"/>
      <c r="LG63" s="98"/>
      <c r="LH63" s="98"/>
      <c r="LI63" s="98"/>
      <c r="LJ63" s="98"/>
      <c r="LK63" s="98"/>
      <c r="LL63" s="98"/>
      <c r="LM63" s="98"/>
      <c r="LN63" s="98"/>
      <c r="LO63" s="98"/>
      <c r="LP63" s="98"/>
      <c r="LQ63" s="98"/>
      <c r="LR63" s="98"/>
      <c r="LS63" s="98"/>
      <c r="LT63" s="98"/>
      <c r="LU63" s="98"/>
      <c r="LV63" s="98"/>
      <c r="LW63" s="98"/>
      <c r="LX63" s="98"/>
      <c r="LY63" s="98"/>
      <c r="LZ63" s="98"/>
      <c r="MA63" s="98"/>
      <c r="MB63" s="98"/>
      <c r="MC63" s="98"/>
      <c r="MD63" s="98"/>
      <c r="ME63" s="98"/>
      <c r="MF63" s="98"/>
      <c r="MG63" s="98"/>
      <c r="MH63" s="98"/>
      <c r="MI63" s="98"/>
      <c r="MJ63" s="98"/>
      <c r="MK63" s="98"/>
      <c r="ML63" s="98"/>
      <c r="MM63" s="98"/>
      <c r="MN63" s="98"/>
      <c r="MO63" s="98"/>
      <c r="MP63" s="98"/>
      <c r="MQ63" s="98"/>
      <c r="MR63" s="98"/>
      <c r="MS63" s="98"/>
      <c r="MT63" s="98"/>
      <c r="MU63" s="98"/>
      <c r="MV63" s="98"/>
      <c r="MW63" s="98"/>
      <c r="MX63" s="98"/>
      <c r="MY63" s="98"/>
      <c r="MZ63" s="98"/>
      <c r="NA63" s="98"/>
      <c r="NB63" s="98"/>
      <c r="NC63" s="98"/>
      <c r="ND63" s="98"/>
      <c r="NE63" s="98"/>
      <c r="NF63" s="98"/>
      <c r="NG63" s="98"/>
      <c r="NH63" s="98"/>
      <c r="NI63" s="98"/>
      <c r="NJ63" s="98"/>
      <c r="NK63" s="98"/>
      <c r="NL63" s="98"/>
      <c r="NM63" s="98"/>
      <c r="NN63" s="98"/>
      <c r="NO63" s="98"/>
      <c r="NP63" s="98"/>
      <c r="NQ63" s="98"/>
      <c r="NR63" s="98"/>
      <c r="NS63" s="98"/>
      <c r="NT63" s="98"/>
    </row>
    <row r="64" spans="1:384" s="97" customFormat="1" ht="21.75" customHeight="1">
      <c r="A64" s="744" t="s">
        <v>80</v>
      </c>
      <c r="B64" s="745"/>
      <c r="C64" s="271"/>
      <c r="D64" s="271"/>
      <c r="E64" s="271">
        <f t="shared" si="48"/>
        <v>0</v>
      </c>
      <c r="F64" s="271"/>
      <c r="G64" s="271"/>
      <c r="H64" s="271">
        <f t="shared" si="49"/>
        <v>0</v>
      </c>
      <c r="I64" s="273"/>
      <c r="J64" s="273"/>
      <c r="K64" s="271">
        <f t="shared" si="50"/>
        <v>0</v>
      </c>
      <c r="L64" s="273"/>
      <c r="M64" s="271"/>
      <c r="N64" s="271">
        <f t="shared" si="51"/>
        <v>0</v>
      </c>
      <c r="O64" s="290">
        <f>'Form_III MHT'!I63</f>
        <v>0</v>
      </c>
      <c r="P64" s="290">
        <f>'Form_III MHT'!J63</f>
        <v>0</v>
      </c>
      <c r="Q64" s="270">
        <f t="shared" si="52"/>
        <v>0</v>
      </c>
      <c r="R64" s="264">
        <f t="shared" si="21"/>
        <v>0</v>
      </c>
      <c r="S64" s="264">
        <f t="shared" si="22"/>
        <v>0</v>
      </c>
      <c r="T64" s="264">
        <f t="shared" si="23"/>
        <v>0</v>
      </c>
      <c r="U64" s="494"/>
      <c r="V64" s="495"/>
      <c r="W64" s="692"/>
      <c r="X64" s="114"/>
      <c r="Y64" s="114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98"/>
      <c r="GT64" s="98"/>
      <c r="GU64" s="98"/>
      <c r="GV64" s="98"/>
      <c r="GW64" s="98"/>
      <c r="GX64" s="98"/>
      <c r="GY64" s="98"/>
      <c r="GZ64" s="98"/>
      <c r="HA64" s="98"/>
      <c r="HB64" s="98"/>
      <c r="HC64" s="98"/>
      <c r="HD64" s="98"/>
      <c r="HE64" s="98"/>
      <c r="HF64" s="98"/>
      <c r="HG64" s="98"/>
      <c r="HH64" s="98"/>
      <c r="HI64" s="98"/>
      <c r="HJ64" s="98"/>
      <c r="HK64" s="98"/>
      <c r="HL64" s="98"/>
      <c r="HM64" s="98"/>
      <c r="HN64" s="98"/>
      <c r="HO64" s="98"/>
      <c r="HP64" s="98"/>
      <c r="HQ64" s="98"/>
      <c r="HR64" s="98"/>
      <c r="HS64" s="98"/>
      <c r="HT64" s="98"/>
      <c r="HU64" s="98"/>
      <c r="HV64" s="98"/>
      <c r="HW64" s="98"/>
      <c r="HX64" s="98"/>
      <c r="HY64" s="98"/>
      <c r="HZ64" s="98"/>
      <c r="IA64" s="98"/>
      <c r="IB64" s="98"/>
      <c r="IC64" s="98"/>
      <c r="ID64" s="98"/>
      <c r="IE64" s="98"/>
      <c r="IF64" s="98"/>
      <c r="IG64" s="98"/>
      <c r="IH64" s="98"/>
      <c r="II64" s="98"/>
      <c r="IJ64" s="98"/>
      <c r="IK64" s="98"/>
      <c r="IL64" s="98"/>
      <c r="IM64" s="98"/>
      <c r="IN64" s="98"/>
      <c r="IO64" s="98"/>
      <c r="IP64" s="98"/>
      <c r="IQ64" s="98"/>
      <c r="IR64" s="98"/>
      <c r="IS64" s="98"/>
      <c r="IT64" s="98"/>
      <c r="IU64" s="98"/>
      <c r="IV64" s="98"/>
      <c r="IW64" s="98"/>
      <c r="IX64" s="98"/>
      <c r="IY64" s="98"/>
      <c r="IZ64" s="98"/>
      <c r="JA64" s="98"/>
      <c r="JB64" s="98"/>
      <c r="JC64" s="98"/>
      <c r="JD64" s="98"/>
      <c r="JE64" s="98"/>
      <c r="JF64" s="98"/>
      <c r="JG64" s="98"/>
      <c r="JH64" s="98"/>
      <c r="JI64" s="98"/>
      <c r="JJ64" s="98"/>
      <c r="JK64" s="98"/>
      <c r="JL64" s="98"/>
      <c r="JM64" s="98"/>
      <c r="JN64" s="98"/>
      <c r="JO64" s="98"/>
      <c r="JP64" s="98"/>
      <c r="JQ64" s="98"/>
      <c r="JR64" s="98"/>
      <c r="JS64" s="98"/>
      <c r="JT64" s="98"/>
      <c r="JU64" s="98"/>
      <c r="JV64" s="98"/>
      <c r="JW64" s="98"/>
      <c r="JX64" s="98"/>
      <c r="JY64" s="98"/>
      <c r="JZ64" s="98"/>
      <c r="KA64" s="98"/>
      <c r="KB64" s="98"/>
      <c r="KC64" s="98"/>
      <c r="KD64" s="98"/>
      <c r="KE64" s="98"/>
      <c r="KF64" s="98"/>
      <c r="KG64" s="98"/>
      <c r="KH64" s="98"/>
      <c r="KI64" s="98"/>
      <c r="KJ64" s="98"/>
      <c r="KK64" s="98"/>
      <c r="KL64" s="98"/>
      <c r="KM64" s="98"/>
      <c r="KN64" s="98"/>
      <c r="KO64" s="98"/>
      <c r="KP64" s="98"/>
      <c r="KQ64" s="98"/>
      <c r="KR64" s="98"/>
      <c r="KS64" s="98"/>
      <c r="KT64" s="98"/>
      <c r="KU64" s="98"/>
      <c r="KV64" s="98"/>
      <c r="KW64" s="98"/>
      <c r="KX64" s="98"/>
      <c r="KY64" s="98"/>
      <c r="KZ64" s="98"/>
      <c r="LA64" s="98"/>
      <c r="LB64" s="98"/>
      <c r="LC64" s="98"/>
      <c r="LD64" s="98"/>
      <c r="LE64" s="98"/>
      <c r="LF64" s="98"/>
      <c r="LG64" s="98"/>
      <c r="LH64" s="98"/>
      <c r="LI64" s="98"/>
      <c r="LJ64" s="98"/>
      <c r="LK64" s="98"/>
      <c r="LL64" s="98"/>
      <c r="LM64" s="98"/>
      <c r="LN64" s="98"/>
      <c r="LO64" s="98"/>
      <c r="LP64" s="98"/>
      <c r="LQ64" s="98"/>
      <c r="LR64" s="98"/>
      <c r="LS64" s="98"/>
      <c r="LT64" s="98"/>
      <c r="LU64" s="98"/>
      <c r="LV64" s="98"/>
      <c r="LW64" s="98"/>
      <c r="LX64" s="98"/>
      <c r="LY64" s="98"/>
      <c r="LZ64" s="98"/>
      <c r="MA64" s="98"/>
      <c r="MB64" s="98"/>
      <c r="MC64" s="98"/>
      <c r="MD64" s="98"/>
      <c r="ME64" s="98"/>
      <c r="MF64" s="98"/>
      <c r="MG64" s="98"/>
      <c r="MH64" s="98"/>
      <c r="MI64" s="98"/>
      <c r="MJ64" s="98"/>
      <c r="MK64" s="98"/>
      <c r="ML64" s="98"/>
      <c r="MM64" s="98"/>
      <c r="MN64" s="98"/>
      <c r="MO64" s="98"/>
      <c r="MP64" s="98"/>
      <c r="MQ64" s="98"/>
      <c r="MR64" s="98"/>
      <c r="MS64" s="98"/>
      <c r="MT64" s="98"/>
      <c r="MU64" s="98"/>
      <c r="MV64" s="98"/>
      <c r="MW64" s="98"/>
      <c r="MX64" s="98"/>
      <c r="MY64" s="98"/>
      <c r="MZ64" s="98"/>
      <c r="NA64" s="98"/>
      <c r="NB64" s="98"/>
      <c r="NC64" s="98"/>
      <c r="ND64" s="98"/>
      <c r="NE64" s="98"/>
      <c r="NF64" s="98"/>
      <c r="NG64" s="98"/>
      <c r="NH64" s="98"/>
      <c r="NI64" s="98"/>
      <c r="NJ64" s="98"/>
      <c r="NK64" s="98"/>
      <c r="NL64" s="98"/>
      <c r="NM64" s="98"/>
      <c r="NN64" s="98"/>
      <c r="NO64" s="98"/>
      <c r="NP64" s="98"/>
      <c r="NQ64" s="98"/>
      <c r="NR64" s="98"/>
      <c r="NS64" s="98"/>
      <c r="NT64" s="98"/>
    </row>
    <row r="65" spans="1:384" s="97" customFormat="1" ht="21.75" customHeight="1">
      <c r="A65" s="744" t="s">
        <v>81</v>
      </c>
      <c r="B65" s="745"/>
      <c r="C65" s="271"/>
      <c r="D65" s="271"/>
      <c r="E65" s="271">
        <f t="shared" si="48"/>
        <v>0</v>
      </c>
      <c r="F65" s="271"/>
      <c r="G65" s="271"/>
      <c r="H65" s="271">
        <f t="shared" si="49"/>
        <v>0</v>
      </c>
      <c r="I65" s="273"/>
      <c r="J65" s="273"/>
      <c r="K65" s="271">
        <f t="shared" si="50"/>
        <v>0</v>
      </c>
      <c r="L65" s="273"/>
      <c r="M65" s="271"/>
      <c r="N65" s="271">
        <f t="shared" si="51"/>
        <v>0</v>
      </c>
      <c r="O65" s="290">
        <f>'Form_III MHT'!I64</f>
        <v>0</v>
      </c>
      <c r="P65" s="290">
        <f>'Form_III MHT'!J64</f>
        <v>3</v>
      </c>
      <c r="Q65" s="270">
        <f t="shared" si="52"/>
        <v>3</v>
      </c>
      <c r="R65" s="264">
        <f t="shared" si="21"/>
        <v>0</v>
      </c>
      <c r="S65" s="264">
        <f t="shared" si="22"/>
        <v>3</v>
      </c>
      <c r="T65" s="264">
        <f t="shared" si="23"/>
        <v>3</v>
      </c>
      <c r="U65" s="494"/>
      <c r="V65" s="495"/>
      <c r="W65" s="692"/>
      <c r="X65" s="114"/>
      <c r="Y65" s="114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  <c r="IW65" s="98"/>
      <c r="IX65" s="98"/>
      <c r="IY65" s="98"/>
      <c r="IZ65" s="98"/>
      <c r="JA65" s="98"/>
      <c r="JB65" s="98"/>
      <c r="JC65" s="98"/>
      <c r="JD65" s="98"/>
      <c r="JE65" s="98"/>
      <c r="JF65" s="98"/>
      <c r="JG65" s="98"/>
      <c r="JH65" s="98"/>
      <c r="JI65" s="98"/>
      <c r="JJ65" s="98"/>
      <c r="JK65" s="98"/>
      <c r="JL65" s="98"/>
      <c r="JM65" s="98"/>
      <c r="JN65" s="98"/>
      <c r="JO65" s="98"/>
      <c r="JP65" s="98"/>
      <c r="JQ65" s="98"/>
      <c r="JR65" s="98"/>
      <c r="JS65" s="98"/>
      <c r="JT65" s="98"/>
      <c r="JU65" s="98"/>
      <c r="JV65" s="98"/>
      <c r="JW65" s="98"/>
      <c r="JX65" s="98"/>
      <c r="JY65" s="98"/>
      <c r="JZ65" s="98"/>
      <c r="KA65" s="98"/>
      <c r="KB65" s="98"/>
      <c r="KC65" s="98"/>
      <c r="KD65" s="98"/>
      <c r="KE65" s="98"/>
      <c r="KF65" s="98"/>
      <c r="KG65" s="98"/>
      <c r="KH65" s="98"/>
      <c r="KI65" s="98"/>
      <c r="KJ65" s="98"/>
      <c r="KK65" s="98"/>
      <c r="KL65" s="98"/>
      <c r="KM65" s="98"/>
      <c r="KN65" s="98"/>
      <c r="KO65" s="98"/>
      <c r="KP65" s="98"/>
      <c r="KQ65" s="98"/>
      <c r="KR65" s="98"/>
      <c r="KS65" s="98"/>
      <c r="KT65" s="98"/>
      <c r="KU65" s="98"/>
      <c r="KV65" s="98"/>
      <c r="KW65" s="98"/>
      <c r="KX65" s="98"/>
      <c r="KY65" s="98"/>
      <c r="KZ65" s="98"/>
      <c r="LA65" s="98"/>
      <c r="LB65" s="98"/>
      <c r="LC65" s="98"/>
      <c r="LD65" s="98"/>
      <c r="LE65" s="98"/>
      <c r="LF65" s="98"/>
      <c r="LG65" s="98"/>
      <c r="LH65" s="98"/>
      <c r="LI65" s="98"/>
      <c r="LJ65" s="98"/>
      <c r="LK65" s="98"/>
      <c r="LL65" s="98"/>
      <c r="LM65" s="98"/>
      <c r="LN65" s="98"/>
      <c r="LO65" s="98"/>
      <c r="LP65" s="98"/>
      <c r="LQ65" s="98"/>
      <c r="LR65" s="98"/>
      <c r="LS65" s="98"/>
      <c r="LT65" s="98"/>
      <c r="LU65" s="98"/>
      <c r="LV65" s="98"/>
      <c r="LW65" s="98"/>
      <c r="LX65" s="98"/>
      <c r="LY65" s="98"/>
      <c r="LZ65" s="98"/>
      <c r="MA65" s="98"/>
      <c r="MB65" s="98"/>
      <c r="MC65" s="98"/>
      <c r="MD65" s="98"/>
      <c r="ME65" s="98"/>
      <c r="MF65" s="98"/>
      <c r="MG65" s="98"/>
      <c r="MH65" s="98"/>
      <c r="MI65" s="98"/>
      <c r="MJ65" s="98"/>
      <c r="MK65" s="98"/>
      <c r="ML65" s="98"/>
      <c r="MM65" s="98"/>
      <c r="MN65" s="98"/>
      <c r="MO65" s="98"/>
      <c r="MP65" s="98"/>
      <c r="MQ65" s="98"/>
      <c r="MR65" s="98"/>
      <c r="MS65" s="98"/>
      <c r="MT65" s="98"/>
      <c r="MU65" s="98"/>
      <c r="MV65" s="98"/>
      <c r="MW65" s="98"/>
      <c r="MX65" s="98"/>
      <c r="MY65" s="98"/>
      <c r="MZ65" s="98"/>
      <c r="NA65" s="98"/>
      <c r="NB65" s="98"/>
      <c r="NC65" s="98"/>
      <c r="ND65" s="98"/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8"/>
      <c r="NS65" s="98"/>
      <c r="NT65" s="98"/>
    </row>
    <row r="66" spans="1:384" s="97" customFormat="1" ht="21.75" customHeight="1">
      <c r="A66" s="744" t="s">
        <v>82</v>
      </c>
      <c r="B66" s="745"/>
      <c r="C66" s="271"/>
      <c r="D66" s="271"/>
      <c r="E66" s="271">
        <f t="shared" si="48"/>
        <v>0</v>
      </c>
      <c r="F66" s="271"/>
      <c r="G66" s="271"/>
      <c r="H66" s="271">
        <f t="shared" si="49"/>
        <v>0</v>
      </c>
      <c r="I66" s="273"/>
      <c r="J66" s="273"/>
      <c r="K66" s="271">
        <f t="shared" si="50"/>
        <v>0</v>
      </c>
      <c r="L66" s="273"/>
      <c r="M66" s="271"/>
      <c r="N66" s="271">
        <f t="shared" si="51"/>
        <v>0</v>
      </c>
      <c r="O66" s="290">
        <f>'Form_III MHT'!I65</f>
        <v>0</v>
      </c>
      <c r="P66" s="290">
        <f>'Form_III MHT'!J65</f>
        <v>28</v>
      </c>
      <c r="Q66" s="270">
        <f t="shared" si="52"/>
        <v>28</v>
      </c>
      <c r="R66" s="264">
        <f t="shared" si="21"/>
        <v>0</v>
      </c>
      <c r="S66" s="264">
        <f t="shared" si="22"/>
        <v>28</v>
      </c>
      <c r="T66" s="264">
        <f t="shared" si="23"/>
        <v>28</v>
      </c>
      <c r="U66" s="494"/>
      <c r="V66" s="495"/>
      <c r="W66" s="692"/>
      <c r="X66" s="114"/>
      <c r="Y66" s="114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  <c r="GT66" s="98"/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8"/>
      <c r="HF66" s="98"/>
      <c r="HG66" s="98"/>
      <c r="HH66" s="98"/>
      <c r="HI66" s="98"/>
      <c r="HJ66" s="98"/>
      <c r="HK66" s="98"/>
      <c r="HL66" s="98"/>
      <c r="HM66" s="98"/>
      <c r="HN66" s="98"/>
      <c r="HO66" s="98"/>
      <c r="HP66" s="98"/>
      <c r="HQ66" s="98"/>
      <c r="HR66" s="98"/>
      <c r="HS66" s="98"/>
      <c r="HT66" s="98"/>
      <c r="HU66" s="98"/>
      <c r="HV66" s="98"/>
      <c r="HW66" s="98"/>
      <c r="HX66" s="98"/>
      <c r="HY66" s="98"/>
      <c r="HZ66" s="98"/>
      <c r="IA66" s="98"/>
      <c r="IB66" s="98"/>
      <c r="IC66" s="98"/>
      <c r="ID66" s="98"/>
      <c r="IE66" s="98"/>
      <c r="IF66" s="98"/>
      <c r="IG66" s="98"/>
      <c r="IH66" s="98"/>
      <c r="II66" s="98"/>
      <c r="IJ66" s="98"/>
      <c r="IK66" s="98"/>
      <c r="IL66" s="98"/>
      <c r="IM66" s="98"/>
      <c r="IN66" s="98"/>
      <c r="IO66" s="98"/>
      <c r="IP66" s="98"/>
      <c r="IQ66" s="98"/>
      <c r="IR66" s="98"/>
      <c r="IS66" s="98"/>
      <c r="IT66" s="98"/>
      <c r="IU66" s="98"/>
      <c r="IV66" s="98"/>
      <c r="IW66" s="98"/>
      <c r="IX66" s="98"/>
      <c r="IY66" s="98"/>
      <c r="IZ66" s="98"/>
      <c r="JA66" s="98"/>
      <c r="JB66" s="98"/>
      <c r="JC66" s="98"/>
      <c r="JD66" s="98"/>
      <c r="JE66" s="98"/>
      <c r="JF66" s="98"/>
      <c r="JG66" s="98"/>
      <c r="JH66" s="98"/>
      <c r="JI66" s="98"/>
      <c r="JJ66" s="98"/>
      <c r="JK66" s="98"/>
      <c r="JL66" s="98"/>
      <c r="JM66" s="98"/>
      <c r="JN66" s="98"/>
      <c r="JO66" s="98"/>
      <c r="JP66" s="98"/>
      <c r="JQ66" s="98"/>
      <c r="JR66" s="98"/>
      <c r="JS66" s="98"/>
      <c r="JT66" s="98"/>
      <c r="JU66" s="98"/>
      <c r="JV66" s="98"/>
      <c r="JW66" s="98"/>
      <c r="JX66" s="98"/>
      <c r="JY66" s="98"/>
      <c r="JZ66" s="98"/>
      <c r="KA66" s="98"/>
      <c r="KB66" s="98"/>
      <c r="KC66" s="98"/>
      <c r="KD66" s="98"/>
      <c r="KE66" s="98"/>
      <c r="KF66" s="98"/>
      <c r="KG66" s="98"/>
      <c r="KH66" s="98"/>
      <c r="KI66" s="98"/>
      <c r="KJ66" s="98"/>
      <c r="KK66" s="98"/>
      <c r="KL66" s="98"/>
      <c r="KM66" s="98"/>
      <c r="KN66" s="98"/>
      <c r="KO66" s="98"/>
      <c r="KP66" s="98"/>
      <c r="KQ66" s="98"/>
      <c r="KR66" s="98"/>
      <c r="KS66" s="98"/>
      <c r="KT66" s="98"/>
      <c r="KU66" s="98"/>
      <c r="KV66" s="98"/>
      <c r="KW66" s="98"/>
      <c r="KX66" s="98"/>
      <c r="KY66" s="98"/>
      <c r="KZ66" s="98"/>
      <c r="LA66" s="98"/>
      <c r="LB66" s="98"/>
      <c r="LC66" s="98"/>
      <c r="LD66" s="98"/>
      <c r="LE66" s="98"/>
      <c r="LF66" s="98"/>
      <c r="LG66" s="98"/>
      <c r="LH66" s="98"/>
      <c r="LI66" s="98"/>
      <c r="LJ66" s="98"/>
      <c r="LK66" s="98"/>
      <c r="LL66" s="98"/>
      <c r="LM66" s="98"/>
      <c r="LN66" s="98"/>
      <c r="LO66" s="98"/>
      <c r="LP66" s="98"/>
      <c r="LQ66" s="98"/>
      <c r="LR66" s="98"/>
      <c r="LS66" s="98"/>
      <c r="LT66" s="98"/>
      <c r="LU66" s="98"/>
      <c r="LV66" s="98"/>
      <c r="LW66" s="98"/>
      <c r="LX66" s="98"/>
      <c r="LY66" s="98"/>
      <c r="LZ66" s="98"/>
      <c r="MA66" s="98"/>
      <c r="MB66" s="98"/>
      <c r="MC66" s="98"/>
      <c r="MD66" s="98"/>
      <c r="ME66" s="98"/>
      <c r="MF66" s="98"/>
      <c r="MG66" s="98"/>
      <c r="MH66" s="98"/>
      <c r="MI66" s="98"/>
      <c r="MJ66" s="98"/>
      <c r="MK66" s="98"/>
      <c r="ML66" s="98"/>
      <c r="MM66" s="98"/>
      <c r="MN66" s="98"/>
      <c r="MO66" s="98"/>
      <c r="MP66" s="98"/>
      <c r="MQ66" s="98"/>
      <c r="MR66" s="98"/>
      <c r="MS66" s="98"/>
      <c r="MT66" s="98"/>
      <c r="MU66" s="98"/>
      <c r="MV66" s="98"/>
      <c r="MW66" s="98"/>
      <c r="MX66" s="98"/>
      <c r="MY66" s="98"/>
      <c r="MZ66" s="98"/>
      <c r="NA66" s="98"/>
      <c r="NB66" s="98"/>
      <c r="NC66" s="98"/>
      <c r="ND66" s="98"/>
      <c r="NE66" s="98"/>
      <c r="NF66" s="98"/>
      <c r="NG66" s="98"/>
      <c r="NH66" s="98"/>
      <c r="NI66" s="98"/>
      <c r="NJ66" s="98"/>
      <c r="NK66" s="98"/>
      <c r="NL66" s="98"/>
      <c r="NM66" s="98"/>
      <c r="NN66" s="98"/>
      <c r="NO66" s="98"/>
      <c r="NP66" s="98"/>
      <c r="NQ66" s="98"/>
      <c r="NR66" s="98"/>
      <c r="NS66" s="98"/>
      <c r="NT66" s="98"/>
    </row>
    <row r="67" spans="1:384" s="97" customFormat="1" ht="27.75" customHeight="1">
      <c r="A67" s="744" t="s">
        <v>83</v>
      </c>
      <c r="B67" s="745"/>
      <c r="C67" s="271"/>
      <c r="D67" s="271"/>
      <c r="E67" s="271">
        <f t="shared" si="48"/>
        <v>0</v>
      </c>
      <c r="F67" s="271"/>
      <c r="G67" s="271"/>
      <c r="H67" s="271">
        <f t="shared" si="49"/>
        <v>0</v>
      </c>
      <c r="I67" s="273"/>
      <c r="J67" s="273"/>
      <c r="K67" s="271">
        <f t="shared" si="50"/>
        <v>0</v>
      </c>
      <c r="L67" s="273"/>
      <c r="M67" s="271"/>
      <c r="N67" s="271">
        <f t="shared" si="51"/>
        <v>0</v>
      </c>
      <c r="O67" s="290">
        <f>'Form_III MHT'!I66</f>
        <v>2</v>
      </c>
      <c r="P67" s="290">
        <f>'Form_III MHT'!J66</f>
        <v>4</v>
      </c>
      <c r="Q67" s="270">
        <f t="shared" si="52"/>
        <v>6</v>
      </c>
      <c r="R67" s="264">
        <f t="shared" si="21"/>
        <v>2</v>
      </c>
      <c r="S67" s="264">
        <f t="shared" si="22"/>
        <v>4</v>
      </c>
      <c r="T67" s="264">
        <f t="shared" si="23"/>
        <v>6</v>
      </c>
      <c r="U67" s="494"/>
      <c r="V67" s="495"/>
      <c r="W67" s="692"/>
      <c r="X67" s="114"/>
      <c r="Y67" s="114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  <c r="GV67" s="98"/>
      <c r="GW67" s="98"/>
      <c r="GX67" s="98"/>
      <c r="GY67" s="98"/>
      <c r="GZ67" s="98"/>
      <c r="HA67" s="98"/>
      <c r="HB67" s="98"/>
      <c r="HC67" s="98"/>
      <c r="HD67" s="98"/>
      <c r="HE67" s="98"/>
      <c r="HF67" s="98"/>
      <c r="HG67" s="98"/>
      <c r="HH67" s="98"/>
      <c r="HI67" s="98"/>
      <c r="HJ67" s="98"/>
      <c r="HK67" s="98"/>
      <c r="HL67" s="98"/>
      <c r="HM67" s="98"/>
      <c r="HN67" s="98"/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8"/>
      <c r="ID67" s="98"/>
      <c r="IE67" s="98"/>
      <c r="IF67" s="98"/>
      <c r="IG67" s="98"/>
      <c r="IH67" s="98"/>
      <c r="II67" s="98"/>
      <c r="IJ67" s="98"/>
      <c r="IK67" s="98"/>
      <c r="IL67" s="98"/>
      <c r="IM67" s="98"/>
      <c r="IN67" s="98"/>
      <c r="IO67" s="98"/>
      <c r="IP67" s="98"/>
      <c r="IQ67" s="98"/>
      <c r="IR67" s="98"/>
      <c r="IS67" s="98"/>
      <c r="IT67" s="98"/>
      <c r="IU67" s="98"/>
      <c r="IV67" s="98"/>
      <c r="IW67" s="98"/>
      <c r="IX67" s="98"/>
      <c r="IY67" s="98"/>
      <c r="IZ67" s="98"/>
      <c r="JA67" s="98"/>
      <c r="JB67" s="98"/>
      <c r="JC67" s="98"/>
      <c r="JD67" s="98"/>
      <c r="JE67" s="98"/>
      <c r="JF67" s="98"/>
      <c r="JG67" s="98"/>
      <c r="JH67" s="98"/>
      <c r="JI67" s="98"/>
      <c r="JJ67" s="98"/>
      <c r="JK67" s="98"/>
      <c r="JL67" s="98"/>
      <c r="JM67" s="98"/>
      <c r="JN67" s="98"/>
      <c r="JO67" s="98"/>
      <c r="JP67" s="98"/>
      <c r="JQ67" s="98"/>
      <c r="JR67" s="98"/>
      <c r="JS67" s="98"/>
      <c r="JT67" s="98"/>
      <c r="JU67" s="98"/>
      <c r="JV67" s="98"/>
      <c r="JW67" s="98"/>
      <c r="JX67" s="98"/>
      <c r="JY67" s="98"/>
      <c r="JZ67" s="98"/>
      <c r="KA67" s="98"/>
      <c r="KB67" s="98"/>
      <c r="KC67" s="98"/>
      <c r="KD67" s="98"/>
      <c r="KE67" s="98"/>
      <c r="KF67" s="98"/>
      <c r="KG67" s="98"/>
      <c r="KH67" s="98"/>
      <c r="KI67" s="98"/>
      <c r="KJ67" s="98"/>
      <c r="KK67" s="98"/>
      <c r="KL67" s="98"/>
      <c r="KM67" s="98"/>
      <c r="KN67" s="98"/>
      <c r="KO67" s="98"/>
      <c r="KP67" s="98"/>
      <c r="KQ67" s="98"/>
      <c r="KR67" s="98"/>
      <c r="KS67" s="98"/>
      <c r="KT67" s="98"/>
      <c r="KU67" s="98"/>
      <c r="KV67" s="98"/>
      <c r="KW67" s="98"/>
      <c r="KX67" s="98"/>
      <c r="KY67" s="98"/>
      <c r="KZ67" s="98"/>
      <c r="LA67" s="98"/>
      <c r="LB67" s="98"/>
      <c r="LC67" s="98"/>
      <c r="LD67" s="98"/>
      <c r="LE67" s="98"/>
      <c r="LF67" s="98"/>
      <c r="LG67" s="98"/>
      <c r="LH67" s="98"/>
      <c r="LI67" s="98"/>
      <c r="LJ67" s="98"/>
      <c r="LK67" s="98"/>
      <c r="LL67" s="98"/>
      <c r="LM67" s="98"/>
      <c r="LN67" s="98"/>
      <c r="LO67" s="98"/>
      <c r="LP67" s="98"/>
      <c r="LQ67" s="98"/>
      <c r="LR67" s="98"/>
      <c r="LS67" s="98"/>
      <c r="LT67" s="98"/>
      <c r="LU67" s="98"/>
      <c r="LV67" s="98"/>
      <c r="LW67" s="98"/>
      <c r="LX67" s="98"/>
      <c r="LY67" s="98"/>
      <c r="LZ67" s="98"/>
      <c r="MA67" s="98"/>
      <c r="MB67" s="98"/>
      <c r="MC67" s="98"/>
      <c r="MD67" s="98"/>
      <c r="ME67" s="98"/>
      <c r="MF67" s="98"/>
      <c r="MG67" s="98"/>
      <c r="MH67" s="98"/>
      <c r="MI67" s="98"/>
      <c r="MJ67" s="98"/>
      <c r="MK67" s="98"/>
      <c r="ML67" s="98"/>
      <c r="MM67" s="98"/>
      <c r="MN67" s="98"/>
      <c r="MO67" s="98"/>
      <c r="MP67" s="98"/>
      <c r="MQ67" s="98"/>
      <c r="MR67" s="98"/>
      <c r="MS67" s="98"/>
      <c r="MT67" s="98"/>
      <c r="MU67" s="98"/>
      <c r="MV67" s="98"/>
      <c r="MW67" s="98"/>
      <c r="MX67" s="98"/>
      <c r="MY67" s="98"/>
      <c r="MZ67" s="98"/>
      <c r="NA67" s="98"/>
      <c r="NB67" s="98"/>
      <c r="NC67" s="98"/>
      <c r="ND67" s="98"/>
      <c r="NE67" s="98"/>
      <c r="NF67" s="98"/>
      <c r="NG67" s="98"/>
      <c r="NH67" s="98"/>
      <c r="NI67" s="98"/>
      <c r="NJ67" s="98"/>
      <c r="NK67" s="98"/>
      <c r="NL67" s="98"/>
      <c r="NM67" s="98"/>
      <c r="NN67" s="98"/>
      <c r="NO67" s="98"/>
      <c r="NP67" s="98"/>
      <c r="NQ67" s="98"/>
      <c r="NR67" s="98"/>
      <c r="NS67" s="98"/>
      <c r="NT67" s="98"/>
    </row>
    <row r="68" spans="1:384" s="97" customFormat="1" ht="33" customHeight="1">
      <c r="A68" s="744" t="s">
        <v>84</v>
      </c>
      <c r="B68" s="745"/>
      <c r="C68" s="271"/>
      <c r="D68" s="271"/>
      <c r="E68" s="271">
        <f t="shared" si="48"/>
        <v>0</v>
      </c>
      <c r="F68" s="271"/>
      <c r="G68" s="271"/>
      <c r="H68" s="271">
        <f t="shared" si="49"/>
        <v>0</v>
      </c>
      <c r="I68" s="273"/>
      <c r="J68" s="273"/>
      <c r="K68" s="271">
        <f t="shared" si="50"/>
        <v>0</v>
      </c>
      <c r="L68" s="273"/>
      <c r="M68" s="271"/>
      <c r="N68" s="271">
        <f t="shared" si="51"/>
        <v>0</v>
      </c>
      <c r="O68" s="290">
        <f>'Form_III MHT'!I67</f>
        <v>0</v>
      </c>
      <c r="P68" s="290">
        <f>'Form_III MHT'!J67</f>
        <v>4</v>
      </c>
      <c r="Q68" s="270">
        <f t="shared" si="52"/>
        <v>4</v>
      </c>
      <c r="R68" s="264">
        <f t="shared" si="21"/>
        <v>0</v>
      </c>
      <c r="S68" s="264">
        <f t="shared" si="22"/>
        <v>4</v>
      </c>
      <c r="T68" s="264">
        <f t="shared" si="23"/>
        <v>4</v>
      </c>
      <c r="U68" s="494"/>
      <c r="V68" s="495"/>
      <c r="W68" s="692"/>
      <c r="X68" s="114"/>
      <c r="Y68" s="114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8"/>
      <c r="IM68" s="98"/>
      <c r="IN68" s="98"/>
      <c r="IO68" s="98"/>
      <c r="IP68" s="98"/>
      <c r="IQ68" s="98"/>
      <c r="IR68" s="98"/>
      <c r="IS68" s="98"/>
      <c r="IT68" s="98"/>
      <c r="IU68" s="98"/>
      <c r="IV68" s="98"/>
      <c r="IW68" s="98"/>
      <c r="IX68" s="98"/>
      <c r="IY68" s="98"/>
      <c r="IZ68" s="98"/>
      <c r="JA68" s="98"/>
      <c r="JB68" s="98"/>
      <c r="JC68" s="98"/>
      <c r="JD68" s="98"/>
      <c r="JE68" s="98"/>
      <c r="JF68" s="98"/>
      <c r="JG68" s="98"/>
      <c r="JH68" s="98"/>
      <c r="JI68" s="98"/>
      <c r="JJ68" s="98"/>
      <c r="JK68" s="98"/>
      <c r="JL68" s="98"/>
      <c r="JM68" s="98"/>
      <c r="JN68" s="98"/>
      <c r="JO68" s="98"/>
      <c r="JP68" s="98"/>
      <c r="JQ68" s="98"/>
      <c r="JR68" s="98"/>
      <c r="JS68" s="98"/>
      <c r="JT68" s="98"/>
      <c r="JU68" s="98"/>
      <c r="JV68" s="98"/>
      <c r="JW68" s="98"/>
      <c r="JX68" s="98"/>
      <c r="JY68" s="98"/>
      <c r="JZ68" s="98"/>
      <c r="KA68" s="98"/>
      <c r="KB68" s="98"/>
      <c r="KC68" s="98"/>
      <c r="KD68" s="98"/>
      <c r="KE68" s="98"/>
      <c r="KF68" s="98"/>
      <c r="KG68" s="98"/>
      <c r="KH68" s="98"/>
      <c r="KI68" s="98"/>
      <c r="KJ68" s="98"/>
      <c r="KK68" s="98"/>
      <c r="KL68" s="98"/>
      <c r="KM68" s="98"/>
      <c r="KN68" s="98"/>
      <c r="KO68" s="98"/>
      <c r="KP68" s="98"/>
      <c r="KQ68" s="98"/>
      <c r="KR68" s="98"/>
      <c r="KS68" s="98"/>
      <c r="KT68" s="98"/>
      <c r="KU68" s="98"/>
      <c r="KV68" s="98"/>
      <c r="KW68" s="98"/>
      <c r="KX68" s="98"/>
      <c r="KY68" s="98"/>
      <c r="KZ68" s="98"/>
      <c r="LA68" s="98"/>
      <c r="LB68" s="98"/>
      <c r="LC68" s="98"/>
      <c r="LD68" s="98"/>
      <c r="LE68" s="98"/>
      <c r="LF68" s="98"/>
      <c r="LG68" s="98"/>
      <c r="LH68" s="98"/>
      <c r="LI68" s="98"/>
      <c r="LJ68" s="98"/>
      <c r="LK68" s="98"/>
      <c r="LL68" s="98"/>
      <c r="LM68" s="98"/>
      <c r="LN68" s="98"/>
      <c r="LO68" s="98"/>
      <c r="LP68" s="98"/>
      <c r="LQ68" s="98"/>
      <c r="LR68" s="98"/>
      <c r="LS68" s="98"/>
      <c r="LT68" s="98"/>
      <c r="LU68" s="98"/>
      <c r="LV68" s="98"/>
      <c r="LW68" s="98"/>
      <c r="LX68" s="98"/>
      <c r="LY68" s="98"/>
      <c r="LZ68" s="98"/>
      <c r="MA68" s="98"/>
      <c r="MB68" s="98"/>
      <c r="MC68" s="98"/>
      <c r="MD68" s="98"/>
      <c r="ME68" s="98"/>
      <c r="MF68" s="98"/>
      <c r="MG68" s="98"/>
      <c r="MH68" s="98"/>
      <c r="MI68" s="98"/>
      <c r="MJ68" s="98"/>
      <c r="MK68" s="98"/>
      <c r="ML68" s="98"/>
      <c r="MM68" s="98"/>
      <c r="MN68" s="98"/>
      <c r="MO68" s="98"/>
      <c r="MP68" s="98"/>
      <c r="MQ68" s="98"/>
      <c r="MR68" s="98"/>
      <c r="MS68" s="98"/>
      <c r="MT68" s="98"/>
      <c r="MU68" s="98"/>
      <c r="MV68" s="98"/>
      <c r="MW68" s="98"/>
      <c r="MX68" s="98"/>
      <c r="MY68" s="98"/>
      <c r="MZ68" s="98"/>
      <c r="NA68" s="98"/>
      <c r="NB68" s="98"/>
      <c r="NC68" s="98"/>
      <c r="ND68" s="98"/>
      <c r="NE68" s="98"/>
      <c r="NF68" s="98"/>
      <c r="NG68" s="98"/>
      <c r="NH68" s="98"/>
      <c r="NI68" s="98"/>
      <c r="NJ68" s="98"/>
      <c r="NK68" s="98"/>
      <c r="NL68" s="98"/>
      <c r="NM68" s="98"/>
      <c r="NN68" s="98"/>
      <c r="NO68" s="98"/>
      <c r="NP68" s="98"/>
      <c r="NQ68" s="98"/>
      <c r="NR68" s="98"/>
      <c r="NS68" s="98"/>
      <c r="NT68" s="98"/>
    </row>
    <row r="69" spans="1:384" s="97" customFormat="1" ht="23.25" customHeight="1">
      <c r="A69" s="744" t="s">
        <v>85</v>
      </c>
      <c r="B69" s="745"/>
      <c r="C69" s="271"/>
      <c r="D69" s="271"/>
      <c r="E69" s="271">
        <f t="shared" si="48"/>
        <v>0</v>
      </c>
      <c r="F69" s="271"/>
      <c r="G69" s="271"/>
      <c r="H69" s="273">
        <f t="shared" si="49"/>
        <v>0</v>
      </c>
      <c r="I69" s="273"/>
      <c r="J69" s="273"/>
      <c r="K69" s="271">
        <f t="shared" si="50"/>
        <v>0</v>
      </c>
      <c r="L69" s="273"/>
      <c r="M69" s="271"/>
      <c r="N69" s="271">
        <f t="shared" si="51"/>
        <v>0</v>
      </c>
      <c r="O69" s="290">
        <f>'Form_III MHT'!I68</f>
        <v>0</v>
      </c>
      <c r="P69" s="290">
        <f>'Form_III MHT'!J68</f>
        <v>16</v>
      </c>
      <c r="Q69" s="270">
        <f t="shared" si="52"/>
        <v>16</v>
      </c>
      <c r="R69" s="264">
        <f t="shared" si="21"/>
        <v>0</v>
      </c>
      <c r="S69" s="264">
        <f t="shared" si="22"/>
        <v>16</v>
      </c>
      <c r="T69" s="264">
        <f t="shared" si="23"/>
        <v>16</v>
      </c>
      <c r="U69" s="494"/>
      <c r="V69" s="495"/>
      <c r="W69" s="692"/>
      <c r="X69" s="114"/>
      <c r="Y69" s="114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  <c r="IV69" s="98"/>
      <c r="IW69" s="98"/>
      <c r="IX69" s="98"/>
      <c r="IY69" s="98"/>
      <c r="IZ69" s="98"/>
      <c r="JA69" s="98"/>
      <c r="JB69" s="98"/>
      <c r="JC69" s="98"/>
      <c r="JD69" s="98"/>
      <c r="JE69" s="98"/>
      <c r="JF69" s="98"/>
      <c r="JG69" s="98"/>
      <c r="JH69" s="98"/>
      <c r="JI69" s="98"/>
      <c r="JJ69" s="98"/>
      <c r="JK69" s="98"/>
      <c r="JL69" s="98"/>
      <c r="JM69" s="98"/>
      <c r="JN69" s="98"/>
      <c r="JO69" s="98"/>
      <c r="JP69" s="98"/>
      <c r="JQ69" s="98"/>
      <c r="JR69" s="98"/>
      <c r="JS69" s="98"/>
      <c r="JT69" s="98"/>
      <c r="JU69" s="98"/>
      <c r="JV69" s="98"/>
      <c r="JW69" s="98"/>
      <c r="JX69" s="98"/>
      <c r="JY69" s="98"/>
      <c r="JZ69" s="98"/>
      <c r="KA69" s="98"/>
      <c r="KB69" s="98"/>
      <c r="KC69" s="98"/>
      <c r="KD69" s="98"/>
      <c r="KE69" s="98"/>
      <c r="KF69" s="98"/>
      <c r="KG69" s="98"/>
      <c r="KH69" s="98"/>
      <c r="KI69" s="98"/>
      <c r="KJ69" s="98"/>
      <c r="KK69" s="98"/>
      <c r="KL69" s="98"/>
      <c r="KM69" s="98"/>
      <c r="KN69" s="98"/>
      <c r="KO69" s="98"/>
      <c r="KP69" s="98"/>
      <c r="KQ69" s="98"/>
      <c r="KR69" s="98"/>
      <c r="KS69" s="98"/>
      <c r="KT69" s="98"/>
      <c r="KU69" s="98"/>
      <c r="KV69" s="98"/>
      <c r="KW69" s="98"/>
      <c r="KX69" s="98"/>
      <c r="KY69" s="98"/>
      <c r="KZ69" s="98"/>
      <c r="LA69" s="98"/>
      <c r="LB69" s="98"/>
      <c r="LC69" s="98"/>
      <c r="LD69" s="98"/>
      <c r="LE69" s="98"/>
      <c r="LF69" s="98"/>
      <c r="LG69" s="98"/>
      <c r="LH69" s="98"/>
      <c r="LI69" s="98"/>
      <c r="LJ69" s="98"/>
      <c r="LK69" s="98"/>
      <c r="LL69" s="98"/>
      <c r="LM69" s="98"/>
      <c r="LN69" s="98"/>
      <c r="LO69" s="98"/>
      <c r="LP69" s="98"/>
      <c r="LQ69" s="98"/>
      <c r="LR69" s="98"/>
      <c r="LS69" s="98"/>
      <c r="LT69" s="98"/>
      <c r="LU69" s="98"/>
      <c r="LV69" s="98"/>
      <c r="LW69" s="98"/>
      <c r="LX69" s="98"/>
      <c r="LY69" s="98"/>
      <c r="LZ69" s="98"/>
      <c r="MA69" s="98"/>
      <c r="MB69" s="98"/>
      <c r="MC69" s="98"/>
      <c r="MD69" s="98"/>
      <c r="ME69" s="98"/>
      <c r="MF69" s="98"/>
      <c r="MG69" s="98"/>
      <c r="MH69" s="98"/>
      <c r="MI69" s="98"/>
      <c r="MJ69" s="98"/>
      <c r="MK69" s="98"/>
      <c r="ML69" s="98"/>
      <c r="MM69" s="98"/>
      <c r="MN69" s="98"/>
      <c r="MO69" s="98"/>
      <c r="MP69" s="98"/>
      <c r="MQ69" s="98"/>
      <c r="MR69" s="98"/>
      <c r="MS69" s="98"/>
      <c r="MT69" s="98"/>
      <c r="MU69" s="98"/>
      <c r="MV69" s="98"/>
      <c r="MW69" s="98"/>
      <c r="MX69" s="98"/>
      <c r="MY69" s="98"/>
      <c r="MZ69" s="98"/>
      <c r="NA69" s="98"/>
      <c r="NB69" s="98"/>
      <c r="NC69" s="98"/>
      <c r="ND69" s="98"/>
      <c r="NE69" s="98"/>
      <c r="NF69" s="98"/>
      <c r="NG69" s="98"/>
      <c r="NH69" s="98"/>
      <c r="NI69" s="98"/>
      <c r="NJ69" s="98"/>
      <c r="NK69" s="98"/>
      <c r="NL69" s="98"/>
      <c r="NM69" s="98"/>
      <c r="NN69" s="98"/>
      <c r="NO69" s="98"/>
      <c r="NP69" s="98"/>
      <c r="NQ69" s="98"/>
      <c r="NR69" s="98"/>
      <c r="NS69" s="98"/>
      <c r="NT69" s="98"/>
    </row>
    <row r="70" spans="1:384" s="97" customFormat="1" ht="27" customHeight="1">
      <c r="A70" s="628" t="s">
        <v>188</v>
      </c>
      <c r="B70" s="629"/>
      <c r="C70" s="643" t="s">
        <v>36</v>
      </c>
      <c r="D70" s="643"/>
      <c r="E70" s="643"/>
      <c r="F70" s="643"/>
      <c r="G70" s="643"/>
      <c r="H70" s="643"/>
      <c r="I70" s="644" t="s">
        <v>138</v>
      </c>
      <c r="J70" s="645"/>
      <c r="K70" s="646"/>
      <c r="L70" s="647" t="s">
        <v>206</v>
      </c>
      <c r="M70" s="648"/>
      <c r="N70" s="649"/>
      <c r="O70" s="650" t="s">
        <v>37</v>
      </c>
      <c r="P70" s="651"/>
      <c r="Q70" s="652"/>
      <c r="R70" s="653" t="s">
        <v>38</v>
      </c>
      <c r="S70" s="654"/>
      <c r="T70" s="655"/>
      <c r="U70" s="634" t="s">
        <v>218</v>
      </c>
      <c r="V70" s="635"/>
      <c r="W70" s="636"/>
      <c r="X70" s="114"/>
      <c r="Y70" s="114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  <c r="IW70" s="98"/>
      <c r="IX70" s="98"/>
      <c r="IY70" s="98"/>
      <c r="IZ70" s="98"/>
      <c r="JA70" s="98"/>
      <c r="JB70" s="98"/>
      <c r="JC70" s="98"/>
      <c r="JD70" s="98"/>
      <c r="JE70" s="98"/>
      <c r="JF70" s="98"/>
      <c r="JG70" s="98"/>
      <c r="JH70" s="98"/>
      <c r="JI70" s="98"/>
      <c r="JJ70" s="98"/>
      <c r="JK70" s="98"/>
      <c r="JL70" s="98"/>
      <c r="JM70" s="98"/>
      <c r="JN70" s="98"/>
      <c r="JO70" s="98"/>
      <c r="JP70" s="98"/>
      <c r="JQ70" s="98"/>
      <c r="JR70" s="98"/>
      <c r="JS70" s="98"/>
      <c r="JT70" s="98"/>
      <c r="JU70" s="98"/>
      <c r="JV70" s="98"/>
      <c r="JW70" s="98"/>
      <c r="JX70" s="98"/>
      <c r="JY70" s="98"/>
      <c r="JZ70" s="98"/>
      <c r="KA70" s="98"/>
      <c r="KB70" s="98"/>
      <c r="KC70" s="98"/>
      <c r="KD70" s="98"/>
      <c r="KE70" s="98"/>
      <c r="KF70" s="98"/>
      <c r="KG70" s="98"/>
      <c r="KH70" s="98"/>
      <c r="KI70" s="98"/>
      <c r="KJ70" s="98"/>
      <c r="KK70" s="98"/>
      <c r="KL70" s="98"/>
      <c r="KM70" s="98"/>
      <c r="KN70" s="98"/>
      <c r="KO70" s="98"/>
      <c r="KP70" s="98"/>
      <c r="KQ70" s="98"/>
      <c r="KR70" s="98"/>
      <c r="KS70" s="98"/>
      <c r="KT70" s="98"/>
      <c r="KU70" s="98"/>
      <c r="KV70" s="98"/>
      <c r="KW70" s="98"/>
      <c r="KX70" s="98"/>
      <c r="KY70" s="98"/>
      <c r="KZ70" s="98"/>
      <c r="LA70" s="98"/>
      <c r="LB70" s="98"/>
      <c r="LC70" s="98"/>
      <c r="LD70" s="98"/>
      <c r="LE70" s="98"/>
      <c r="LF70" s="98"/>
      <c r="LG70" s="98"/>
      <c r="LH70" s="98"/>
      <c r="LI70" s="98"/>
      <c r="LJ70" s="98"/>
      <c r="LK70" s="98"/>
      <c r="LL70" s="98"/>
      <c r="LM70" s="98"/>
      <c r="LN70" s="98"/>
      <c r="LO70" s="98"/>
      <c r="LP70" s="98"/>
      <c r="LQ70" s="98"/>
      <c r="LR70" s="98"/>
      <c r="LS70" s="98"/>
      <c r="LT70" s="98"/>
      <c r="LU70" s="98"/>
      <c r="LV70" s="98"/>
      <c r="LW70" s="98"/>
      <c r="LX70" s="98"/>
      <c r="LY70" s="98"/>
      <c r="LZ70" s="98"/>
      <c r="MA70" s="98"/>
      <c r="MB70" s="98"/>
      <c r="MC70" s="98"/>
      <c r="MD70" s="98"/>
      <c r="ME70" s="98"/>
      <c r="MF70" s="98"/>
      <c r="MG70" s="98"/>
      <c r="MH70" s="98"/>
      <c r="MI70" s="98"/>
      <c r="MJ70" s="98"/>
      <c r="MK70" s="98"/>
      <c r="ML70" s="98"/>
      <c r="MM70" s="98"/>
      <c r="MN70" s="98"/>
      <c r="MO70" s="98"/>
      <c r="MP70" s="98"/>
      <c r="MQ70" s="98"/>
      <c r="MR70" s="98"/>
      <c r="MS70" s="98"/>
      <c r="MT70" s="98"/>
      <c r="MU70" s="98"/>
      <c r="MV70" s="98"/>
      <c r="MW70" s="98"/>
      <c r="MX70" s="98"/>
      <c r="MY70" s="98"/>
      <c r="MZ70" s="98"/>
      <c r="NA70" s="98"/>
      <c r="NB70" s="98"/>
      <c r="NC70" s="98"/>
      <c r="ND70" s="98"/>
      <c r="NE70" s="98"/>
      <c r="NF70" s="98"/>
      <c r="NG70" s="98"/>
      <c r="NH70" s="98"/>
      <c r="NI70" s="98"/>
      <c r="NJ70" s="98"/>
      <c r="NK70" s="98"/>
      <c r="NL70" s="98"/>
      <c r="NM70" s="98"/>
      <c r="NN70" s="98"/>
      <c r="NO70" s="98"/>
      <c r="NP70" s="98"/>
      <c r="NQ70" s="98"/>
      <c r="NR70" s="98"/>
      <c r="NS70" s="98"/>
      <c r="NT70" s="98"/>
    </row>
    <row r="71" spans="1:384" s="97" customFormat="1" ht="30.75" customHeight="1">
      <c r="A71" s="630"/>
      <c r="B71" s="631"/>
      <c r="C71" s="643" t="s">
        <v>19</v>
      </c>
      <c r="D71" s="643"/>
      <c r="E71" s="643"/>
      <c r="F71" s="643" t="s">
        <v>20</v>
      </c>
      <c r="G71" s="643"/>
      <c r="H71" s="643"/>
      <c r="I71" s="644" t="s">
        <v>228</v>
      </c>
      <c r="J71" s="645"/>
      <c r="K71" s="646"/>
      <c r="L71" s="656" t="s">
        <v>228</v>
      </c>
      <c r="M71" s="657"/>
      <c r="N71" s="658"/>
      <c r="O71" s="650" t="s">
        <v>229</v>
      </c>
      <c r="P71" s="651"/>
      <c r="Q71" s="652"/>
      <c r="R71" s="653" t="s">
        <v>236</v>
      </c>
      <c r="S71" s="654"/>
      <c r="T71" s="655"/>
      <c r="U71" s="637"/>
      <c r="V71" s="638"/>
      <c r="W71" s="639"/>
      <c r="X71" s="114"/>
      <c r="Y71" s="114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  <c r="HQ71" s="98"/>
      <c r="HR71" s="98"/>
      <c r="HS71" s="98"/>
      <c r="HT71" s="98"/>
      <c r="HU71" s="98"/>
      <c r="HV71" s="98"/>
      <c r="HW71" s="98"/>
      <c r="HX71" s="98"/>
      <c r="HY71" s="98"/>
      <c r="HZ71" s="98"/>
      <c r="IA71" s="98"/>
      <c r="IB71" s="98"/>
      <c r="IC71" s="98"/>
      <c r="ID71" s="98"/>
      <c r="IE71" s="98"/>
      <c r="IF71" s="98"/>
      <c r="IG71" s="98"/>
      <c r="IH71" s="98"/>
      <c r="II71" s="98"/>
      <c r="IJ71" s="98"/>
      <c r="IK71" s="98"/>
      <c r="IL71" s="98"/>
      <c r="IM71" s="98"/>
      <c r="IN71" s="98"/>
      <c r="IO71" s="98"/>
      <c r="IP71" s="98"/>
      <c r="IQ71" s="98"/>
      <c r="IR71" s="98"/>
      <c r="IS71" s="98"/>
      <c r="IT71" s="98"/>
      <c r="IU71" s="98"/>
      <c r="IV71" s="98"/>
      <c r="IW71" s="98"/>
      <c r="IX71" s="98"/>
      <c r="IY71" s="98"/>
      <c r="IZ71" s="98"/>
      <c r="JA71" s="98"/>
      <c r="JB71" s="98"/>
      <c r="JC71" s="98"/>
      <c r="JD71" s="98"/>
      <c r="JE71" s="98"/>
      <c r="JF71" s="98"/>
      <c r="JG71" s="98"/>
      <c r="JH71" s="98"/>
      <c r="JI71" s="98"/>
      <c r="JJ71" s="98"/>
      <c r="JK71" s="98"/>
      <c r="JL71" s="98"/>
      <c r="JM71" s="98"/>
      <c r="JN71" s="98"/>
      <c r="JO71" s="98"/>
      <c r="JP71" s="98"/>
      <c r="JQ71" s="98"/>
      <c r="JR71" s="98"/>
      <c r="JS71" s="98"/>
      <c r="JT71" s="98"/>
      <c r="JU71" s="98"/>
      <c r="JV71" s="98"/>
      <c r="JW71" s="98"/>
      <c r="JX71" s="98"/>
      <c r="JY71" s="98"/>
      <c r="JZ71" s="98"/>
      <c r="KA71" s="98"/>
      <c r="KB71" s="98"/>
      <c r="KC71" s="98"/>
      <c r="KD71" s="98"/>
      <c r="KE71" s="98"/>
      <c r="KF71" s="98"/>
      <c r="KG71" s="98"/>
      <c r="KH71" s="98"/>
      <c r="KI71" s="98"/>
      <c r="KJ71" s="98"/>
      <c r="KK71" s="98"/>
      <c r="KL71" s="98"/>
      <c r="KM71" s="98"/>
      <c r="KN71" s="98"/>
      <c r="KO71" s="98"/>
      <c r="KP71" s="98"/>
      <c r="KQ71" s="98"/>
      <c r="KR71" s="98"/>
      <c r="KS71" s="98"/>
      <c r="KT71" s="98"/>
      <c r="KU71" s="98"/>
      <c r="KV71" s="98"/>
      <c r="KW71" s="98"/>
      <c r="KX71" s="98"/>
      <c r="KY71" s="98"/>
      <c r="KZ71" s="98"/>
      <c r="LA71" s="98"/>
      <c r="LB71" s="98"/>
      <c r="LC71" s="98"/>
      <c r="LD71" s="98"/>
      <c r="LE71" s="98"/>
      <c r="LF71" s="98"/>
      <c r="LG71" s="98"/>
      <c r="LH71" s="98"/>
      <c r="LI71" s="98"/>
      <c r="LJ71" s="98"/>
      <c r="LK71" s="98"/>
      <c r="LL71" s="98"/>
      <c r="LM71" s="98"/>
      <c r="LN71" s="98"/>
      <c r="LO71" s="98"/>
      <c r="LP71" s="98"/>
      <c r="LQ71" s="98"/>
      <c r="LR71" s="98"/>
      <c r="LS71" s="98"/>
      <c r="LT71" s="98"/>
      <c r="LU71" s="98"/>
      <c r="LV71" s="98"/>
      <c r="LW71" s="98"/>
      <c r="LX71" s="98"/>
      <c r="LY71" s="98"/>
      <c r="LZ71" s="98"/>
      <c r="MA71" s="98"/>
      <c r="MB71" s="98"/>
      <c r="MC71" s="98"/>
      <c r="MD71" s="98"/>
      <c r="ME71" s="98"/>
      <c r="MF71" s="98"/>
      <c r="MG71" s="98"/>
      <c r="MH71" s="98"/>
      <c r="MI71" s="98"/>
      <c r="MJ71" s="98"/>
      <c r="MK71" s="98"/>
      <c r="ML71" s="98"/>
      <c r="MM71" s="98"/>
      <c r="MN71" s="98"/>
      <c r="MO71" s="98"/>
      <c r="MP71" s="98"/>
      <c r="MQ71" s="98"/>
      <c r="MR71" s="98"/>
      <c r="MS71" s="98"/>
      <c r="MT71" s="98"/>
      <c r="MU71" s="98"/>
      <c r="MV71" s="98"/>
      <c r="MW71" s="98"/>
      <c r="MX71" s="98"/>
      <c r="MY71" s="98"/>
      <c r="MZ71" s="98"/>
      <c r="NA71" s="98"/>
      <c r="NB71" s="98"/>
      <c r="NC71" s="98"/>
      <c r="ND71" s="98"/>
      <c r="NE71" s="98"/>
      <c r="NF71" s="98"/>
      <c r="NG71" s="98"/>
      <c r="NH71" s="98"/>
      <c r="NI71" s="98"/>
      <c r="NJ71" s="98"/>
      <c r="NK71" s="98"/>
      <c r="NL71" s="98"/>
      <c r="NM71" s="98"/>
      <c r="NN71" s="98"/>
      <c r="NO71" s="98"/>
      <c r="NP71" s="98"/>
      <c r="NQ71" s="98"/>
      <c r="NR71" s="98"/>
      <c r="NS71" s="98"/>
      <c r="NT71" s="98"/>
    </row>
    <row r="72" spans="1:384" s="97" customFormat="1" ht="59.25" customHeight="1">
      <c r="A72" s="632"/>
      <c r="B72" s="633"/>
      <c r="C72" s="79" t="s">
        <v>171</v>
      </c>
      <c r="D72" s="81" t="s">
        <v>233</v>
      </c>
      <c r="E72" s="46" t="s">
        <v>232</v>
      </c>
      <c r="F72" s="79" t="s">
        <v>171</v>
      </c>
      <c r="G72" s="81" t="s">
        <v>226</v>
      </c>
      <c r="H72" s="46" t="s">
        <v>173</v>
      </c>
      <c r="I72" s="79" t="s">
        <v>171</v>
      </c>
      <c r="J72" s="81" t="s">
        <v>233</v>
      </c>
      <c r="K72" s="46" t="s">
        <v>232</v>
      </c>
      <c r="L72" s="79" t="s">
        <v>171</v>
      </c>
      <c r="M72" s="81" t="s">
        <v>233</v>
      </c>
      <c r="N72" s="46" t="s">
        <v>232</v>
      </c>
      <c r="O72" s="79" t="s">
        <v>171</v>
      </c>
      <c r="P72" s="81" t="s">
        <v>233</v>
      </c>
      <c r="Q72" s="46" t="s">
        <v>232</v>
      </c>
      <c r="R72" s="79" t="s">
        <v>171</v>
      </c>
      <c r="S72" s="81" t="s">
        <v>233</v>
      </c>
      <c r="T72" s="46" t="s">
        <v>232</v>
      </c>
      <c r="U72" s="640"/>
      <c r="V72" s="641"/>
      <c r="W72" s="642"/>
      <c r="X72" s="114"/>
      <c r="Y72" s="114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GI72" s="98"/>
      <c r="GJ72" s="98"/>
      <c r="GK72" s="98"/>
      <c r="GL72" s="98"/>
      <c r="GM72" s="98"/>
      <c r="GN72" s="98"/>
      <c r="GO72" s="98"/>
      <c r="GP72" s="98"/>
      <c r="GQ72" s="98"/>
      <c r="GR72" s="98"/>
      <c r="GS72" s="98"/>
      <c r="GT72" s="98"/>
      <c r="GU72" s="98"/>
      <c r="GV72" s="98"/>
      <c r="GW72" s="98"/>
      <c r="GX72" s="98"/>
      <c r="GY72" s="98"/>
      <c r="GZ72" s="98"/>
      <c r="HA72" s="98"/>
      <c r="HB72" s="98"/>
      <c r="HC72" s="98"/>
      <c r="HD72" s="98"/>
      <c r="HE72" s="98"/>
      <c r="HF72" s="98"/>
      <c r="HG72" s="98"/>
      <c r="HH72" s="98"/>
      <c r="HI72" s="98"/>
      <c r="HJ72" s="98"/>
      <c r="HK72" s="98"/>
      <c r="HL72" s="98"/>
      <c r="HM72" s="98"/>
      <c r="HN72" s="98"/>
      <c r="HO72" s="98"/>
      <c r="HP72" s="98"/>
      <c r="HQ72" s="98"/>
      <c r="HR72" s="98"/>
      <c r="HS72" s="98"/>
      <c r="HT72" s="98"/>
      <c r="HU72" s="98"/>
      <c r="HV72" s="98"/>
      <c r="HW72" s="98"/>
      <c r="HX72" s="98"/>
      <c r="HY72" s="98"/>
      <c r="HZ72" s="98"/>
      <c r="IA72" s="98"/>
      <c r="IB72" s="98"/>
      <c r="IC72" s="98"/>
      <c r="ID72" s="98"/>
      <c r="IE72" s="98"/>
      <c r="IF72" s="98"/>
      <c r="IG72" s="98"/>
      <c r="IH72" s="98"/>
      <c r="II72" s="98"/>
      <c r="IJ72" s="98"/>
      <c r="IK72" s="98"/>
      <c r="IL72" s="98"/>
      <c r="IM72" s="98"/>
      <c r="IN72" s="98"/>
      <c r="IO72" s="98"/>
      <c r="IP72" s="98"/>
      <c r="IQ72" s="98"/>
      <c r="IR72" s="98"/>
      <c r="IS72" s="98"/>
      <c r="IT72" s="98"/>
      <c r="IU72" s="98"/>
      <c r="IV72" s="98"/>
      <c r="IW72" s="98"/>
      <c r="IX72" s="98"/>
      <c r="IY72" s="98"/>
      <c r="IZ72" s="98"/>
      <c r="JA72" s="98"/>
      <c r="JB72" s="98"/>
      <c r="JC72" s="98"/>
      <c r="JD72" s="98"/>
      <c r="JE72" s="98"/>
      <c r="JF72" s="98"/>
      <c r="JG72" s="98"/>
      <c r="JH72" s="98"/>
      <c r="JI72" s="98"/>
      <c r="JJ72" s="98"/>
      <c r="JK72" s="98"/>
      <c r="JL72" s="98"/>
      <c r="JM72" s="98"/>
      <c r="JN72" s="98"/>
      <c r="JO72" s="98"/>
      <c r="JP72" s="98"/>
      <c r="JQ72" s="98"/>
      <c r="JR72" s="98"/>
      <c r="JS72" s="98"/>
      <c r="JT72" s="98"/>
      <c r="JU72" s="98"/>
      <c r="JV72" s="98"/>
      <c r="JW72" s="98"/>
      <c r="JX72" s="98"/>
      <c r="JY72" s="98"/>
      <c r="JZ72" s="98"/>
      <c r="KA72" s="98"/>
      <c r="KB72" s="98"/>
      <c r="KC72" s="98"/>
      <c r="KD72" s="98"/>
      <c r="KE72" s="98"/>
      <c r="KF72" s="98"/>
      <c r="KG72" s="98"/>
      <c r="KH72" s="98"/>
      <c r="KI72" s="98"/>
      <c r="KJ72" s="98"/>
      <c r="KK72" s="98"/>
      <c r="KL72" s="98"/>
      <c r="KM72" s="98"/>
      <c r="KN72" s="98"/>
      <c r="KO72" s="98"/>
      <c r="KP72" s="98"/>
      <c r="KQ72" s="98"/>
      <c r="KR72" s="98"/>
      <c r="KS72" s="98"/>
      <c r="KT72" s="98"/>
      <c r="KU72" s="98"/>
      <c r="KV72" s="98"/>
      <c r="KW72" s="98"/>
      <c r="KX72" s="98"/>
      <c r="KY72" s="98"/>
      <c r="KZ72" s="98"/>
      <c r="LA72" s="98"/>
      <c r="LB72" s="98"/>
      <c r="LC72" s="98"/>
      <c r="LD72" s="98"/>
      <c r="LE72" s="98"/>
      <c r="LF72" s="98"/>
      <c r="LG72" s="98"/>
      <c r="LH72" s="98"/>
      <c r="LI72" s="98"/>
      <c r="LJ72" s="98"/>
      <c r="LK72" s="98"/>
      <c r="LL72" s="98"/>
      <c r="LM72" s="98"/>
      <c r="LN72" s="98"/>
      <c r="LO72" s="98"/>
      <c r="LP72" s="98"/>
      <c r="LQ72" s="98"/>
      <c r="LR72" s="98"/>
      <c r="LS72" s="98"/>
      <c r="LT72" s="98"/>
      <c r="LU72" s="98"/>
      <c r="LV72" s="98"/>
      <c r="LW72" s="98"/>
      <c r="LX72" s="98"/>
      <c r="LY72" s="98"/>
      <c r="LZ72" s="98"/>
      <c r="MA72" s="98"/>
      <c r="MB72" s="98"/>
      <c r="MC72" s="98"/>
      <c r="MD72" s="98"/>
      <c r="ME72" s="98"/>
      <c r="MF72" s="98"/>
      <c r="MG72" s="98"/>
      <c r="MH72" s="98"/>
      <c r="MI72" s="98"/>
      <c r="MJ72" s="98"/>
      <c r="MK72" s="98"/>
      <c r="ML72" s="98"/>
      <c r="MM72" s="98"/>
      <c r="MN72" s="98"/>
      <c r="MO72" s="98"/>
      <c r="MP72" s="98"/>
      <c r="MQ72" s="98"/>
      <c r="MR72" s="98"/>
      <c r="MS72" s="98"/>
      <c r="MT72" s="98"/>
      <c r="MU72" s="98"/>
      <c r="MV72" s="98"/>
      <c r="MW72" s="98"/>
      <c r="MX72" s="98"/>
      <c r="MY72" s="98"/>
      <c r="MZ72" s="98"/>
      <c r="NA72" s="98"/>
      <c r="NB72" s="98"/>
      <c r="NC72" s="98"/>
      <c r="ND72" s="98"/>
      <c r="NE72" s="98"/>
      <c r="NF72" s="98"/>
      <c r="NG72" s="98"/>
      <c r="NH72" s="98"/>
      <c r="NI72" s="98"/>
      <c r="NJ72" s="98"/>
      <c r="NK72" s="98"/>
      <c r="NL72" s="98"/>
      <c r="NM72" s="98"/>
      <c r="NN72" s="98"/>
      <c r="NO72" s="98"/>
      <c r="NP72" s="98"/>
      <c r="NQ72" s="98"/>
      <c r="NR72" s="98"/>
      <c r="NS72" s="98"/>
      <c r="NT72" s="98"/>
    </row>
    <row r="73" spans="1:384" s="97" customFormat="1" ht="22.5" customHeight="1">
      <c r="A73" s="752" t="s">
        <v>42</v>
      </c>
      <c r="B73" s="291" t="s">
        <v>22</v>
      </c>
      <c r="C73" s="43">
        <f>'Form_I DP'!E27</f>
        <v>0</v>
      </c>
      <c r="D73" s="43">
        <f>'Form_I DP'!F27</f>
        <v>0</v>
      </c>
      <c r="E73" s="43">
        <f>'Form_I DP'!G27</f>
        <v>0</v>
      </c>
      <c r="F73" s="43">
        <f>'Form_II ASHAs,HBNC'!D23</f>
        <v>0</v>
      </c>
      <c r="G73" s="43">
        <f>'Form_II ASHAs,HBNC'!E23</f>
        <v>0</v>
      </c>
      <c r="H73" s="43">
        <f>'Form_II ASHAs,HBNC'!F23</f>
        <v>0</v>
      </c>
      <c r="I73" s="292">
        <f>'Form_III MHT'!C71</f>
        <v>0</v>
      </c>
      <c r="J73" s="292">
        <f>'Form_III MHT'!D71</f>
        <v>0</v>
      </c>
      <c r="K73" s="292">
        <f>'Form_III MHT'!E71</f>
        <v>0</v>
      </c>
      <c r="L73" s="24">
        <f>'Form_III MHT'!F71</f>
        <v>0</v>
      </c>
      <c r="M73" s="24">
        <f>'Form_III MHT'!G71</f>
        <v>0</v>
      </c>
      <c r="N73" s="24">
        <f>'Form_III MHT'!H71</f>
        <v>0</v>
      </c>
      <c r="O73" s="290">
        <f>'Form_III MHT'!I71</f>
        <v>0</v>
      </c>
      <c r="P73" s="293">
        <f>'Form_III MHT'!J71</f>
        <v>0</v>
      </c>
      <c r="Q73" s="8">
        <f>'Form_III MHT'!K71</f>
        <v>0</v>
      </c>
      <c r="R73" s="264">
        <f>SUM(C73,F73,I73,L73,O73)</f>
        <v>0</v>
      </c>
      <c r="S73" s="264">
        <f t="shared" ref="S73:T73" si="53">SUM(D73,G73,J73,M73,P73)</f>
        <v>0</v>
      </c>
      <c r="T73" s="264">
        <f t="shared" si="53"/>
        <v>0</v>
      </c>
      <c r="U73" s="578"/>
      <c r="V73" s="579"/>
      <c r="W73" s="580"/>
      <c r="X73" s="114"/>
      <c r="Y73" s="114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  <c r="GT73" s="98"/>
      <c r="GU73" s="98"/>
      <c r="GV73" s="98"/>
      <c r="GW73" s="98"/>
      <c r="GX73" s="98"/>
      <c r="GY73" s="98"/>
      <c r="GZ73" s="98"/>
      <c r="HA73" s="98"/>
      <c r="HB73" s="98"/>
      <c r="HC73" s="98"/>
      <c r="HD73" s="98"/>
      <c r="HE73" s="98"/>
      <c r="HF73" s="98"/>
      <c r="HG73" s="98"/>
      <c r="HH73" s="98"/>
      <c r="HI73" s="98"/>
      <c r="HJ73" s="98"/>
      <c r="HK73" s="98"/>
      <c r="HL73" s="98"/>
      <c r="HM73" s="98"/>
      <c r="HN73" s="98"/>
      <c r="HO73" s="98"/>
      <c r="HP73" s="98"/>
      <c r="HQ73" s="98"/>
      <c r="HR73" s="98"/>
      <c r="HS73" s="98"/>
      <c r="HT73" s="98"/>
      <c r="HU73" s="98"/>
      <c r="HV73" s="98"/>
      <c r="HW73" s="98"/>
      <c r="HX73" s="98"/>
      <c r="HY73" s="98"/>
      <c r="HZ73" s="98"/>
      <c r="IA73" s="98"/>
      <c r="IB73" s="98"/>
      <c r="IC73" s="98"/>
      <c r="ID73" s="98"/>
      <c r="IE73" s="98"/>
      <c r="IF73" s="98"/>
      <c r="IG73" s="98"/>
      <c r="IH73" s="98"/>
      <c r="II73" s="98"/>
      <c r="IJ73" s="98"/>
      <c r="IK73" s="98"/>
      <c r="IL73" s="98"/>
      <c r="IM73" s="98"/>
      <c r="IN73" s="98"/>
      <c r="IO73" s="98"/>
      <c r="IP73" s="98"/>
      <c r="IQ73" s="98"/>
      <c r="IR73" s="98"/>
      <c r="IS73" s="98"/>
      <c r="IT73" s="98"/>
      <c r="IU73" s="98"/>
      <c r="IV73" s="98"/>
      <c r="IW73" s="98"/>
      <c r="IX73" s="98"/>
      <c r="IY73" s="98"/>
      <c r="IZ73" s="98"/>
      <c r="JA73" s="98"/>
      <c r="JB73" s="98"/>
      <c r="JC73" s="98"/>
      <c r="JD73" s="98"/>
      <c r="JE73" s="98"/>
      <c r="JF73" s="98"/>
      <c r="JG73" s="98"/>
      <c r="JH73" s="98"/>
      <c r="JI73" s="98"/>
      <c r="JJ73" s="98"/>
      <c r="JK73" s="98"/>
      <c r="JL73" s="98"/>
      <c r="JM73" s="98"/>
      <c r="JN73" s="98"/>
      <c r="JO73" s="98"/>
      <c r="JP73" s="98"/>
      <c r="JQ73" s="98"/>
      <c r="JR73" s="98"/>
      <c r="JS73" s="98"/>
      <c r="JT73" s="98"/>
      <c r="JU73" s="98"/>
      <c r="JV73" s="98"/>
      <c r="JW73" s="98"/>
      <c r="JX73" s="98"/>
      <c r="JY73" s="98"/>
      <c r="JZ73" s="98"/>
      <c r="KA73" s="98"/>
      <c r="KB73" s="98"/>
      <c r="KC73" s="98"/>
      <c r="KD73" s="98"/>
      <c r="KE73" s="98"/>
      <c r="KF73" s="98"/>
      <c r="KG73" s="98"/>
      <c r="KH73" s="98"/>
      <c r="KI73" s="98"/>
      <c r="KJ73" s="98"/>
      <c r="KK73" s="98"/>
      <c r="KL73" s="98"/>
      <c r="KM73" s="98"/>
      <c r="KN73" s="98"/>
      <c r="KO73" s="98"/>
      <c r="KP73" s="98"/>
      <c r="KQ73" s="98"/>
      <c r="KR73" s="98"/>
      <c r="KS73" s="98"/>
      <c r="KT73" s="98"/>
      <c r="KU73" s="98"/>
      <c r="KV73" s="98"/>
      <c r="KW73" s="98"/>
      <c r="KX73" s="98"/>
      <c r="KY73" s="98"/>
      <c r="KZ73" s="98"/>
      <c r="LA73" s="98"/>
      <c r="LB73" s="98"/>
      <c r="LC73" s="98"/>
      <c r="LD73" s="98"/>
      <c r="LE73" s="98"/>
      <c r="LF73" s="98"/>
      <c r="LG73" s="98"/>
      <c r="LH73" s="98"/>
      <c r="LI73" s="98"/>
      <c r="LJ73" s="98"/>
      <c r="LK73" s="98"/>
      <c r="LL73" s="98"/>
      <c r="LM73" s="98"/>
      <c r="LN73" s="98"/>
      <c r="LO73" s="98"/>
      <c r="LP73" s="98"/>
      <c r="LQ73" s="98"/>
      <c r="LR73" s="98"/>
      <c r="LS73" s="98"/>
      <c r="LT73" s="98"/>
      <c r="LU73" s="98"/>
      <c r="LV73" s="98"/>
      <c r="LW73" s="98"/>
      <c r="LX73" s="98"/>
      <c r="LY73" s="98"/>
      <c r="LZ73" s="98"/>
      <c r="MA73" s="98"/>
      <c r="MB73" s="98"/>
      <c r="MC73" s="98"/>
      <c r="MD73" s="98"/>
      <c r="ME73" s="98"/>
      <c r="MF73" s="98"/>
      <c r="MG73" s="98"/>
      <c r="MH73" s="98"/>
      <c r="MI73" s="98"/>
      <c r="MJ73" s="98"/>
      <c r="MK73" s="98"/>
      <c r="ML73" s="98"/>
      <c r="MM73" s="98"/>
      <c r="MN73" s="98"/>
      <c r="MO73" s="98"/>
      <c r="MP73" s="98"/>
      <c r="MQ73" s="98"/>
      <c r="MR73" s="98"/>
      <c r="MS73" s="98"/>
      <c r="MT73" s="98"/>
      <c r="MU73" s="98"/>
      <c r="MV73" s="98"/>
      <c r="MW73" s="98"/>
      <c r="MX73" s="98"/>
      <c r="MY73" s="98"/>
      <c r="MZ73" s="98"/>
      <c r="NA73" s="98"/>
      <c r="NB73" s="98"/>
      <c r="NC73" s="98"/>
      <c r="ND73" s="98"/>
      <c r="NE73" s="98"/>
      <c r="NF73" s="98"/>
      <c r="NG73" s="98"/>
      <c r="NH73" s="98"/>
      <c r="NI73" s="98"/>
      <c r="NJ73" s="98"/>
      <c r="NK73" s="98"/>
      <c r="NL73" s="98"/>
      <c r="NM73" s="98"/>
      <c r="NN73" s="98"/>
      <c r="NO73" s="98"/>
      <c r="NP73" s="98"/>
      <c r="NQ73" s="98"/>
      <c r="NR73" s="98"/>
      <c r="NS73" s="98"/>
      <c r="NT73" s="98"/>
    </row>
    <row r="74" spans="1:384" s="97" customFormat="1" ht="18.75" customHeight="1">
      <c r="A74" s="752"/>
      <c r="B74" s="291" t="s">
        <v>23</v>
      </c>
      <c r="C74" s="321">
        <f>'Form_I DP'!E28</f>
        <v>0</v>
      </c>
      <c r="D74" s="321">
        <f>'Form_I DP'!F28</f>
        <v>0</v>
      </c>
      <c r="E74" s="43">
        <f>'Form_I DP'!G28</f>
        <v>0</v>
      </c>
      <c r="F74" s="43">
        <f>'Form_II ASHAs,HBNC'!D24</f>
        <v>0</v>
      </c>
      <c r="G74" s="43">
        <f>'Form_II ASHAs,HBNC'!E24</f>
        <v>0</v>
      </c>
      <c r="H74" s="43">
        <f>'Form_II ASHAs,HBNC'!F24</f>
        <v>0</v>
      </c>
      <c r="I74" s="292">
        <f>'Form_III MHT'!C72</f>
        <v>0</v>
      </c>
      <c r="J74" s="292">
        <f>'Form_III MHT'!D72</f>
        <v>0</v>
      </c>
      <c r="K74" s="292">
        <f>'Form_III MHT'!E72</f>
        <v>0</v>
      </c>
      <c r="L74" s="24">
        <f>'Form_III MHT'!F72</f>
        <v>0</v>
      </c>
      <c r="M74" s="24">
        <f>'Form_III MHT'!G72</f>
        <v>0</v>
      </c>
      <c r="N74" s="24">
        <f>'Form_III MHT'!H72</f>
        <v>0</v>
      </c>
      <c r="O74" s="290">
        <f>'Form_III MHT'!I72</f>
        <v>0</v>
      </c>
      <c r="P74" s="293">
        <f>'Form_III MHT'!J72</f>
        <v>0</v>
      </c>
      <c r="Q74" s="8">
        <f>'Form_III MHT'!K72</f>
        <v>0</v>
      </c>
      <c r="R74" s="264">
        <f t="shared" ref="R74:R136" si="54">SUM(C74,F74,I74,L74,O74)</f>
        <v>0</v>
      </c>
      <c r="S74" s="264">
        <f t="shared" ref="S74:S136" si="55">SUM(D74,G74,J74,M74,P74)</f>
        <v>0</v>
      </c>
      <c r="T74" s="264">
        <f t="shared" ref="T74:T136" si="56">SUM(E74,H74,K74,N74,Q74)</f>
        <v>0</v>
      </c>
      <c r="U74" s="578"/>
      <c r="V74" s="579"/>
      <c r="W74" s="580"/>
      <c r="X74" s="114"/>
      <c r="Y74" s="114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GI74" s="98"/>
      <c r="GJ74" s="98"/>
      <c r="GK74" s="98"/>
      <c r="GL74" s="98"/>
      <c r="GM74" s="98"/>
      <c r="GN74" s="98"/>
      <c r="GO74" s="98"/>
      <c r="GP74" s="98"/>
      <c r="GQ74" s="98"/>
      <c r="GR74" s="98"/>
      <c r="GS74" s="98"/>
      <c r="GT74" s="98"/>
      <c r="GU74" s="98"/>
      <c r="GV74" s="98"/>
      <c r="GW74" s="98"/>
      <c r="GX74" s="98"/>
      <c r="GY74" s="98"/>
      <c r="GZ74" s="98"/>
      <c r="HA74" s="98"/>
      <c r="HB74" s="98"/>
      <c r="HC74" s="98"/>
      <c r="HD74" s="98"/>
      <c r="HE74" s="98"/>
      <c r="HF74" s="98"/>
      <c r="HG74" s="98"/>
      <c r="HH74" s="98"/>
      <c r="HI74" s="98"/>
      <c r="HJ74" s="98"/>
      <c r="HK74" s="98"/>
      <c r="HL74" s="98"/>
      <c r="HM74" s="98"/>
      <c r="HN74" s="98"/>
      <c r="HO74" s="98"/>
      <c r="HP74" s="98"/>
      <c r="HQ74" s="98"/>
      <c r="HR74" s="98"/>
      <c r="HS74" s="98"/>
      <c r="HT74" s="98"/>
      <c r="HU74" s="98"/>
      <c r="HV74" s="98"/>
      <c r="HW74" s="98"/>
      <c r="HX74" s="98"/>
      <c r="HY74" s="98"/>
      <c r="HZ74" s="98"/>
      <c r="IA74" s="98"/>
      <c r="IB74" s="98"/>
      <c r="IC74" s="98"/>
      <c r="ID74" s="98"/>
      <c r="IE74" s="98"/>
      <c r="IF74" s="98"/>
      <c r="IG74" s="98"/>
      <c r="IH74" s="98"/>
      <c r="II74" s="98"/>
      <c r="IJ74" s="98"/>
      <c r="IK74" s="98"/>
      <c r="IL74" s="98"/>
      <c r="IM74" s="98"/>
      <c r="IN74" s="98"/>
      <c r="IO74" s="98"/>
      <c r="IP74" s="98"/>
      <c r="IQ74" s="98"/>
      <c r="IR74" s="98"/>
      <c r="IS74" s="98"/>
      <c r="IT74" s="98"/>
      <c r="IU74" s="98"/>
      <c r="IV74" s="98"/>
      <c r="IW74" s="98"/>
      <c r="IX74" s="98"/>
      <c r="IY74" s="98"/>
      <c r="IZ74" s="98"/>
      <c r="JA74" s="98"/>
      <c r="JB74" s="98"/>
      <c r="JC74" s="98"/>
      <c r="JD74" s="98"/>
      <c r="JE74" s="98"/>
      <c r="JF74" s="98"/>
      <c r="JG74" s="98"/>
      <c r="JH74" s="98"/>
      <c r="JI74" s="98"/>
      <c r="JJ74" s="98"/>
      <c r="JK74" s="98"/>
      <c r="JL74" s="98"/>
      <c r="JM74" s="98"/>
      <c r="JN74" s="98"/>
      <c r="JO74" s="98"/>
      <c r="JP74" s="98"/>
      <c r="JQ74" s="98"/>
      <c r="JR74" s="98"/>
      <c r="JS74" s="98"/>
      <c r="JT74" s="98"/>
      <c r="JU74" s="98"/>
      <c r="JV74" s="98"/>
      <c r="JW74" s="98"/>
      <c r="JX74" s="98"/>
      <c r="JY74" s="98"/>
      <c r="JZ74" s="98"/>
      <c r="KA74" s="98"/>
      <c r="KB74" s="98"/>
      <c r="KC74" s="98"/>
      <c r="KD74" s="98"/>
      <c r="KE74" s="98"/>
      <c r="KF74" s="98"/>
      <c r="KG74" s="98"/>
      <c r="KH74" s="98"/>
      <c r="KI74" s="98"/>
      <c r="KJ74" s="98"/>
      <c r="KK74" s="98"/>
      <c r="KL74" s="98"/>
      <c r="KM74" s="98"/>
      <c r="KN74" s="98"/>
      <c r="KO74" s="98"/>
      <c r="KP74" s="98"/>
      <c r="KQ74" s="98"/>
      <c r="KR74" s="98"/>
      <c r="KS74" s="98"/>
      <c r="KT74" s="98"/>
      <c r="KU74" s="98"/>
      <c r="KV74" s="98"/>
      <c r="KW74" s="98"/>
      <c r="KX74" s="98"/>
      <c r="KY74" s="98"/>
      <c r="KZ74" s="98"/>
      <c r="LA74" s="98"/>
      <c r="LB74" s="98"/>
      <c r="LC74" s="98"/>
      <c r="LD74" s="98"/>
      <c r="LE74" s="98"/>
      <c r="LF74" s="98"/>
      <c r="LG74" s="98"/>
      <c r="LH74" s="98"/>
      <c r="LI74" s="98"/>
      <c r="LJ74" s="98"/>
      <c r="LK74" s="98"/>
      <c r="LL74" s="98"/>
      <c r="LM74" s="98"/>
      <c r="LN74" s="98"/>
      <c r="LO74" s="98"/>
      <c r="LP74" s="98"/>
      <c r="LQ74" s="98"/>
      <c r="LR74" s="98"/>
      <c r="LS74" s="98"/>
      <c r="LT74" s="98"/>
      <c r="LU74" s="98"/>
      <c r="LV74" s="98"/>
      <c r="LW74" s="98"/>
      <c r="LX74" s="98"/>
      <c r="LY74" s="98"/>
      <c r="LZ74" s="98"/>
      <c r="MA74" s="98"/>
      <c r="MB74" s="98"/>
      <c r="MC74" s="98"/>
      <c r="MD74" s="98"/>
      <c r="ME74" s="98"/>
      <c r="MF74" s="98"/>
      <c r="MG74" s="98"/>
      <c r="MH74" s="98"/>
      <c r="MI74" s="98"/>
      <c r="MJ74" s="98"/>
      <c r="MK74" s="98"/>
      <c r="ML74" s="98"/>
      <c r="MM74" s="98"/>
      <c r="MN74" s="98"/>
      <c r="MO74" s="98"/>
      <c r="MP74" s="98"/>
      <c r="MQ74" s="98"/>
      <c r="MR74" s="98"/>
      <c r="MS74" s="98"/>
      <c r="MT74" s="98"/>
      <c r="MU74" s="98"/>
      <c r="MV74" s="98"/>
      <c r="MW74" s="98"/>
      <c r="MX74" s="98"/>
      <c r="MY74" s="98"/>
      <c r="MZ74" s="98"/>
      <c r="NA74" s="98"/>
      <c r="NB74" s="98"/>
      <c r="NC74" s="98"/>
      <c r="ND74" s="98"/>
      <c r="NE74" s="98"/>
      <c r="NF74" s="98"/>
      <c r="NG74" s="98"/>
      <c r="NH74" s="98"/>
      <c r="NI74" s="98"/>
      <c r="NJ74" s="98"/>
      <c r="NK74" s="98"/>
      <c r="NL74" s="98"/>
      <c r="NM74" s="98"/>
      <c r="NN74" s="98"/>
      <c r="NO74" s="98"/>
      <c r="NP74" s="98"/>
      <c r="NQ74" s="98"/>
      <c r="NR74" s="98"/>
      <c r="NS74" s="98"/>
      <c r="NT74" s="98"/>
    </row>
    <row r="75" spans="1:384" s="97" customFormat="1" ht="25.5" customHeight="1">
      <c r="A75" s="752" t="s">
        <v>43</v>
      </c>
      <c r="B75" s="291" t="s">
        <v>22</v>
      </c>
      <c r="C75" s="321">
        <f>'Form_I DP'!E29</f>
        <v>0</v>
      </c>
      <c r="D75" s="321">
        <v>0</v>
      </c>
      <c r="E75" s="43">
        <f>'Form_I DP'!G29</f>
        <v>0</v>
      </c>
      <c r="F75" s="43">
        <f>'Form_II ASHAs,HBNC'!D25</f>
        <v>0</v>
      </c>
      <c r="G75" s="43">
        <f>'Form_II ASHAs,HBNC'!E25</f>
        <v>0</v>
      </c>
      <c r="H75" s="43">
        <f>'Form_II ASHAs,HBNC'!F25</f>
        <v>0</v>
      </c>
      <c r="I75" s="292">
        <f>'Form_III MHT'!C73</f>
        <v>0</v>
      </c>
      <c r="J75" s="292">
        <f>'Form_III MHT'!D73</f>
        <v>0</v>
      </c>
      <c r="K75" s="292">
        <f>'Form_III MHT'!E73</f>
        <v>0</v>
      </c>
      <c r="L75" s="24">
        <f>'Form_III MHT'!F73</f>
        <v>0</v>
      </c>
      <c r="M75" s="24">
        <f>'Form_III MHT'!G73</f>
        <v>0</v>
      </c>
      <c r="N75" s="24">
        <f>'Form_III MHT'!H73</f>
        <v>0</v>
      </c>
      <c r="O75" s="290">
        <f>'Form_III MHT'!I73</f>
        <v>0</v>
      </c>
      <c r="P75" s="293">
        <f>'Form_III MHT'!J73</f>
        <v>0</v>
      </c>
      <c r="Q75" s="8">
        <f>'Form_III MHT'!K73</f>
        <v>0</v>
      </c>
      <c r="R75" s="264">
        <f t="shared" si="54"/>
        <v>0</v>
      </c>
      <c r="S75" s="264">
        <f t="shared" si="55"/>
        <v>0</v>
      </c>
      <c r="T75" s="264">
        <f t="shared" si="56"/>
        <v>0</v>
      </c>
      <c r="U75" s="578"/>
      <c r="V75" s="579"/>
      <c r="W75" s="580"/>
      <c r="X75" s="114"/>
      <c r="Y75" s="114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  <c r="GM75" s="98"/>
      <c r="GN75" s="98"/>
      <c r="GO75" s="98"/>
      <c r="GP75" s="98"/>
      <c r="GQ75" s="98"/>
      <c r="GR75" s="98"/>
      <c r="GS75" s="98"/>
      <c r="GT75" s="98"/>
      <c r="GU75" s="98"/>
      <c r="GV75" s="98"/>
      <c r="GW75" s="98"/>
      <c r="GX75" s="98"/>
      <c r="GY75" s="98"/>
      <c r="GZ75" s="98"/>
      <c r="HA75" s="98"/>
      <c r="HB75" s="98"/>
      <c r="HC75" s="98"/>
      <c r="HD75" s="98"/>
      <c r="HE75" s="98"/>
      <c r="HF75" s="98"/>
      <c r="HG75" s="98"/>
      <c r="HH75" s="98"/>
      <c r="HI75" s="98"/>
      <c r="HJ75" s="98"/>
      <c r="HK75" s="98"/>
      <c r="HL75" s="98"/>
      <c r="HM75" s="98"/>
      <c r="HN75" s="98"/>
      <c r="HO75" s="98"/>
      <c r="HP75" s="98"/>
      <c r="HQ75" s="98"/>
      <c r="HR75" s="98"/>
      <c r="HS75" s="98"/>
      <c r="HT75" s="98"/>
      <c r="HU75" s="98"/>
      <c r="HV75" s="98"/>
      <c r="HW75" s="98"/>
      <c r="HX75" s="98"/>
      <c r="HY75" s="98"/>
      <c r="HZ75" s="98"/>
      <c r="IA75" s="98"/>
      <c r="IB75" s="98"/>
      <c r="IC75" s="98"/>
      <c r="ID75" s="98"/>
      <c r="IE75" s="98"/>
      <c r="IF75" s="98"/>
      <c r="IG75" s="98"/>
      <c r="IH75" s="98"/>
      <c r="II75" s="98"/>
      <c r="IJ75" s="98"/>
      <c r="IK75" s="98"/>
      <c r="IL75" s="98"/>
      <c r="IM75" s="98"/>
      <c r="IN75" s="98"/>
      <c r="IO75" s="98"/>
      <c r="IP75" s="98"/>
      <c r="IQ75" s="98"/>
      <c r="IR75" s="98"/>
      <c r="IS75" s="98"/>
      <c r="IT75" s="98"/>
      <c r="IU75" s="98"/>
      <c r="IV75" s="98"/>
      <c r="IW75" s="98"/>
      <c r="IX75" s="98"/>
      <c r="IY75" s="98"/>
      <c r="IZ75" s="98"/>
      <c r="JA75" s="98"/>
      <c r="JB75" s="98"/>
      <c r="JC75" s="98"/>
      <c r="JD75" s="98"/>
      <c r="JE75" s="98"/>
      <c r="JF75" s="98"/>
      <c r="JG75" s="98"/>
      <c r="JH75" s="98"/>
      <c r="JI75" s="98"/>
      <c r="JJ75" s="98"/>
      <c r="JK75" s="98"/>
      <c r="JL75" s="98"/>
      <c r="JM75" s="98"/>
      <c r="JN75" s="98"/>
      <c r="JO75" s="98"/>
      <c r="JP75" s="98"/>
      <c r="JQ75" s="98"/>
      <c r="JR75" s="98"/>
      <c r="JS75" s="98"/>
      <c r="JT75" s="98"/>
      <c r="JU75" s="98"/>
      <c r="JV75" s="98"/>
      <c r="JW75" s="98"/>
      <c r="JX75" s="98"/>
      <c r="JY75" s="98"/>
      <c r="JZ75" s="98"/>
      <c r="KA75" s="98"/>
      <c r="KB75" s="98"/>
      <c r="KC75" s="98"/>
      <c r="KD75" s="98"/>
      <c r="KE75" s="98"/>
      <c r="KF75" s="98"/>
      <c r="KG75" s="98"/>
      <c r="KH75" s="98"/>
      <c r="KI75" s="98"/>
      <c r="KJ75" s="98"/>
      <c r="KK75" s="98"/>
      <c r="KL75" s="98"/>
      <c r="KM75" s="98"/>
      <c r="KN75" s="98"/>
      <c r="KO75" s="98"/>
      <c r="KP75" s="98"/>
      <c r="KQ75" s="98"/>
      <c r="KR75" s="98"/>
      <c r="KS75" s="98"/>
      <c r="KT75" s="98"/>
      <c r="KU75" s="98"/>
      <c r="KV75" s="98"/>
      <c r="KW75" s="98"/>
      <c r="KX75" s="98"/>
      <c r="KY75" s="98"/>
      <c r="KZ75" s="98"/>
      <c r="LA75" s="98"/>
      <c r="LB75" s="98"/>
      <c r="LC75" s="98"/>
      <c r="LD75" s="98"/>
      <c r="LE75" s="98"/>
      <c r="LF75" s="98"/>
      <c r="LG75" s="98"/>
      <c r="LH75" s="98"/>
      <c r="LI75" s="98"/>
      <c r="LJ75" s="98"/>
      <c r="LK75" s="98"/>
      <c r="LL75" s="98"/>
      <c r="LM75" s="98"/>
      <c r="LN75" s="98"/>
      <c r="LO75" s="98"/>
      <c r="LP75" s="98"/>
      <c r="LQ75" s="98"/>
      <c r="LR75" s="98"/>
      <c r="LS75" s="98"/>
      <c r="LT75" s="98"/>
      <c r="LU75" s="98"/>
      <c r="LV75" s="98"/>
      <c r="LW75" s="98"/>
      <c r="LX75" s="98"/>
      <c r="LY75" s="98"/>
      <c r="LZ75" s="98"/>
      <c r="MA75" s="98"/>
      <c r="MB75" s="98"/>
      <c r="MC75" s="98"/>
      <c r="MD75" s="98"/>
      <c r="ME75" s="98"/>
      <c r="MF75" s="98"/>
      <c r="MG75" s="98"/>
      <c r="MH75" s="98"/>
      <c r="MI75" s="98"/>
      <c r="MJ75" s="98"/>
      <c r="MK75" s="98"/>
      <c r="ML75" s="98"/>
      <c r="MM75" s="98"/>
      <c r="MN75" s="98"/>
      <c r="MO75" s="98"/>
      <c r="MP75" s="98"/>
      <c r="MQ75" s="98"/>
      <c r="MR75" s="98"/>
      <c r="MS75" s="98"/>
      <c r="MT75" s="98"/>
      <c r="MU75" s="98"/>
      <c r="MV75" s="98"/>
      <c r="MW75" s="98"/>
      <c r="MX75" s="98"/>
      <c r="MY75" s="98"/>
      <c r="MZ75" s="98"/>
      <c r="NA75" s="98"/>
      <c r="NB75" s="98"/>
      <c r="NC75" s="98"/>
      <c r="ND75" s="98"/>
      <c r="NE75" s="98"/>
      <c r="NF75" s="98"/>
      <c r="NG75" s="98"/>
      <c r="NH75" s="98"/>
      <c r="NI75" s="98"/>
      <c r="NJ75" s="98"/>
      <c r="NK75" s="98"/>
      <c r="NL75" s="98"/>
      <c r="NM75" s="98"/>
      <c r="NN75" s="98"/>
      <c r="NO75" s="98"/>
      <c r="NP75" s="98"/>
      <c r="NQ75" s="98"/>
      <c r="NR75" s="98"/>
      <c r="NS75" s="98"/>
      <c r="NT75" s="98"/>
    </row>
    <row r="76" spans="1:384" s="97" customFormat="1" ht="18" customHeight="1">
      <c r="A76" s="752"/>
      <c r="B76" s="291" t="s">
        <v>23</v>
      </c>
      <c r="C76" s="321">
        <f>'Form_I DP'!E30</f>
        <v>0</v>
      </c>
      <c r="D76" s="321">
        <f>'Form_I DP'!F30</f>
        <v>0</v>
      </c>
      <c r="E76" s="43">
        <f>'Form_I DP'!G30</f>
        <v>0</v>
      </c>
      <c r="F76" s="43">
        <f>'Form_II ASHAs,HBNC'!D26</f>
        <v>0</v>
      </c>
      <c r="G76" s="43">
        <f>'Form_II ASHAs,HBNC'!E26</f>
        <v>0</v>
      </c>
      <c r="H76" s="43">
        <f>'Form_II ASHAs,HBNC'!F26</f>
        <v>0</v>
      </c>
      <c r="I76" s="292">
        <f>'Form_III MHT'!C74</f>
        <v>0</v>
      </c>
      <c r="J76" s="292">
        <v>0</v>
      </c>
      <c r="K76" s="292">
        <f>'Form_III MHT'!E74</f>
        <v>0</v>
      </c>
      <c r="L76" s="24">
        <f>'Form_III MHT'!F74</f>
        <v>0</v>
      </c>
      <c r="M76" s="24">
        <f>'Form_III MHT'!G74</f>
        <v>0</v>
      </c>
      <c r="N76" s="24">
        <f>'Form_III MHT'!H74</f>
        <v>0</v>
      </c>
      <c r="O76" s="290">
        <f>'Form_III MHT'!I74</f>
        <v>0</v>
      </c>
      <c r="P76" s="293">
        <f>'Form_III MHT'!J74</f>
        <v>0</v>
      </c>
      <c r="Q76" s="8">
        <f>'Form_III MHT'!K74</f>
        <v>2</v>
      </c>
      <c r="R76" s="264">
        <f t="shared" si="54"/>
        <v>0</v>
      </c>
      <c r="S76" s="264">
        <f t="shared" si="55"/>
        <v>0</v>
      </c>
      <c r="T76" s="264">
        <f t="shared" si="56"/>
        <v>2</v>
      </c>
      <c r="U76" s="578"/>
      <c r="V76" s="579"/>
      <c r="W76" s="580"/>
      <c r="X76" s="114"/>
      <c r="Y76" s="114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8"/>
      <c r="GA76" s="98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8"/>
      <c r="GN76" s="98"/>
      <c r="GO76" s="98"/>
      <c r="GP76" s="98"/>
      <c r="GQ76" s="98"/>
      <c r="GR76" s="98"/>
      <c r="GS76" s="98"/>
      <c r="GT76" s="98"/>
      <c r="GU76" s="98"/>
      <c r="GV76" s="98"/>
      <c r="GW76" s="98"/>
      <c r="GX76" s="98"/>
      <c r="GY76" s="98"/>
      <c r="GZ76" s="98"/>
      <c r="HA76" s="98"/>
      <c r="HB76" s="98"/>
      <c r="HC76" s="98"/>
      <c r="HD76" s="98"/>
      <c r="HE76" s="98"/>
      <c r="HF76" s="98"/>
      <c r="HG76" s="98"/>
      <c r="HH76" s="98"/>
      <c r="HI76" s="98"/>
      <c r="HJ76" s="98"/>
      <c r="HK76" s="98"/>
      <c r="HL76" s="98"/>
      <c r="HM76" s="98"/>
      <c r="HN76" s="98"/>
      <c r="HO76" s="98"/>
      <c r="HP76" s="98"/>
      <c r="HQ76" s="98"/>
      <c r="HR76" s="98"/>
      <c r="HS76" s="98"/>
      <c r="HT76" s="98"/>
      <c r="HU76" s="98"/>
      <c r="HV76" s="98"/>
      <c r="HW76" s="98"/>
      <c r="HX76" s="98"/>
      <c r="HY76" s="98"/>
      <c r="HZ76" s="98"/>
      <c r="IA76" s="98"/>
      <c r="IB76" s="98"/>
      <c r="IC76" s="98"/>
      <c r="ID76" s="98"/>
      <c r="IE76" s="98"/>
      <c r="IF76" s="98"/>
      <c r="IG76" s="98"/>
      <c r="IH76" s="98"/>
      <c r="II76" s="98"/>
      <c r="IJ76" s="98"/>
      <c r="IK76" s="98"/>
      <c r="IL76" s="98"/>
      <c r="IM76" s="98"/>
      <c r="IN76" s="98"/>
      <c r="IO76" s="98"/>
      <c r="IP76" s="98"/>
      <c r="IQ76" s="98"/>
      <c r="IR76" s="98"/>
      <c r="IS76" s="98"/>
      <c r="IT76" s="98"/>
      <c r="IU76" s="98"/>
      <c r="IV76" s="98"/>
      <c r="IW76" s="98"/>
      <c r="IX76" s="98"/>
      <c r="IY76" s="98"/>
      <c r="IZ76" s="98"/>
      <c r="JA76" s="98"/>
      <c r="JB76" s="98"/>
      <c r="JC76" s="98"/>
      <c r="JD76" s="98"/>
      <c r="JE76" s="98"/>
      <c r="JF76" s="98"/>
      <c r="JG76" s="98"/>
      <c r="JH76" s="98"/>
      <c r="JI76" s="98"/>
      <c r="JJ76" s="98"/>
      <c r="JK76" s="98"/>
      <c r="JL76" s="98"/>
      <c r="JM76" s="98"/>
      <c r="JN76" s="98"/>
      <c r="JO76" s="98"/>
      <c r="JP76" s="98"/>
      <c r="JQ76" s="98"/>
      <c r="JR76" s="98"/>
      <c r="JS76" s="98"/>
      <c r="JT76" s="98"/>
      <c r="JU76" s="98"/>
      <c r="JV76" s="98"/>
      <c r="JW76" s="98"/>
      <c r="JX76" s="98"/>
      <c r="JY76" s="98"/>
      <c r="JZ76" s="98"/>
      <c r="KA76" s="98"/>
      <c r="KB76" s="98"/>
      <c r="KC76" s="98"/>
      <c r="KD76" s="98"/>
      <c r="KE76" s="98"/>
      <c r="KF76" s="98"/>
      <c r="KG76" s="98"/>
      <c r="KH76" s="98"/>
      <c r="KI76" s="98"/>
      <c r="KJ76" s="98"/>
      <c r="KK76" s="98"/>
      <c r="KL76" s="98"/>
      <c r="KM76" s="98"/>
      <c r="KN76" s="98"/>
      <c r="KO76" s="98"/>
      <c r="KP76" s="98"/>
      <c r="KQ76" s="98"/>
      <c r="KR76" s="98"/>
      <c r="KS76" s="98"/>
      <c r="KT76" s="98"/>
      <c r="KU76" s="98"/>
      <c r="KV76" s="98"/>
      <c r="KW76" s="98"/>
      <c r="KX76" s="98"/>
      <c r="KY76" s="98"/>
      <c r="KZ76" s="98"/>
      <c r="LA76" s="98"/>
      <c r="LB76" s="98"/>
      <c r="LC76" s="98"/>
      <c r="LD76" s="98"/>
      <c r="LE76" s="98"/>
      <c r="LF76" s="98"/>
      <c r="LG76" s="98"/>
      <c r="LH76" s="98"/>
      <c r="LI76" s="98"/>
      <c r="LJ76" s="98"/>
      <c r="LK76" s="98"/>
      <c r="LL76" s="98"/>
      <c r="LM76" s="98"/>
      <c r="LN76" s="98"/>
      <c r="LO76" s="98"/>
      <c r="LP76" s="98"/>
      <c r="LQ76" s="98"/>
      <c r="LR76" s="98"/>
      <c r="LS76" s="98"/>
      <c r="LT76" s="98"/>
      <c r="LU76" s="98"/>
      <c r="LV76" s="98"/>
      <c r="LW76" s="98"/>
      <c r="LX76" s="98"/>
      <c r="LY76" s="98"/>
      <c r="LZ76" s="98"/>
      <c r="MA76" s="98"/>
      <c r="MB76" s="98"/>
      <c r="MC76" s="98"/>
      <c r="MD76" s="98"/>
      <c r="ME76" s="98"/>
      <c r="MF76" s="98"/>
      <c r="MG76" s="98"/>
      <c r="MH76" s="98"/>
      <c r="MI76" s="98"/>
      <c r="MJ76" s="98"/>
      <c r="MK76" s="98"/>
      <c r="ML76" s="98"/>
      <c r="MM76" s="98"/>
      <c r="MN76" s="98"/>
      <c r="MO76" s="98"/>
      <c r="MP76" s="98"/>
      <c r="MQ76" s="98"/>
      <c r="MR76" s="98"/>
      <c r="MS76" s="98"/>
      <c r="MT76" s="98"/>
      <c r="MU76" s="98"/>
      <c r="MV76" s="98"/>
      <c r="MW76" s="98"/>
      <c r="MX76" s="98"/>
      <c r="MY76" s="98"/>
      <c r="MZ76" s="98"/>
      <c r="NA76" s="98"/>
      <c r="NB76" s="98"/>
      <c r="NC76" s="98"/>
      <c r="ND76" s="98"/>
      <c r="NE76" s="98"/>
      <c r="NF76" s="98"/>
      <c r="NG76" s="98"/>
      <c r="NH76" s="98"/>
      <c r="NI76" s="98"/>
      <c r="NJ76" s="98"/>
      <c r="NK76" s="98"/>
      <c r="NL76" s="98"/>
      <c r="NM76" s="98"/>
      <c r="NN76" s="98"/>
      <c r="NO76" s="98"/>
      <c r="NP76" s="98"/>
      <c r="NQ76" s="98"/>
      <c r="NR76" s="98"/>
      <c r="NS76" s="98"/>
      <c r="NT76" s="98"/>
    </row>
    <row r="77" spans="1:384" s="97" customFormat="1" ht="27.95" customHeight="1">
      <c r="A77" s="752" t="s">
        <v>44</v>
      </c>
      <c r="B77" s="291" t="s">
        <v>22</v>
      </c>
      <c r="C77" s="321">
        <f>'Form_I DP'!E31</f>
        <v>0</v>
      </c>
      <c r="D77" s="321">
        <f>'Form_I DP'!F31</f>
        <v>0</v>
      </c>
      <c r="E77" s="43">
        <f>'Form_I DP'!G31</f>
        <v>0</v>
      </c>
      <c r="F77" s="43">
        <f>'Form_II ASHAs,HBNC'!D27</f>
        <v>0</v>
      </c>
      <c r="G77" s="43">
        <f>'Form_II ASHAs,HBNC'!E27</f>
        <v>0</v>
      </c>
      <c r="H77" s="43">
        <f>'Form_II ASHAs,HBNC'!F27</f>
        <v>0</v>
      </c>
      <c r="I77" s="292">
        <f>'Form_III MHT'!C75</f>
        <v>0</v>
      </c>
      <c r="J77" s="292">
        <f>'Form_III MHT'!D75</f>
        <v>0</v>
      </c>
      <c r="K77" s="292">
        <f>'Form_III MHT'!E75</f>
        <v>0</v>
      </c>
      <c r="L77" s="24">
        <f>'Form_III MHT'!F75</f>
        <v>0</v>
      </c>
      <c r="M77" s="24">
        <f>'Form_III MHT'!G75</f>
        <v>0</v>
      </c>
      <c r="N77" s="24">
        <f>'Form_III MHT'!H75</f>
        <v>0</v>
      </c>
      <c r="O77" s="290">
        <f>'Form_III MHT'!I75</f>
        <v>0</v>
      </c>
      <c r="P77" s="293">
        <f>'Form_III MHT'!J75</f>
        <v>0</v>
      </c>
      <c r="Q77" s="8">
        <f>'Form_III MHT'!K75</f>
        <v>0</v>
      </c>
      <c r="R77" s="264">
        <f t="shared" si="54"/>
        <v>0</v>
      </c>
      <c r="S77" s="264">
        <f t="shared" si="55"/>
        <v>0</v>
      </c>
      <c r="T77" s="264">
        <f t="shared" si="56"/>
        <v>0</v>
      </c>
      <c r="U77" s="578"/>
      <c r="V77" s="579"/>
      <c r="W77" s="580"/>
      <c r="X77" s="114"/>
      <c r="Y77" s="114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98"/>
      <c r="EB77" s="98"/>
      <c r="EC77" s="98"/>
      <c r="ED77" s="98"/>
      <c r="EE77" s="98"/>
      <c r="EF77" s="98"/>
      <c r="EG77" s="98"/>
      <c r="EH77" s="98"/>
      <c r="EI77" s="98"/>
      <c r="EJ77" s="98"/>
      <c r="EK77" s="98"/>
      <c r="EL77" s="98"/>
      <c r="EM77" s="98"/>
      <c r="EN77" s="98"/>
      <c r="EO77" s="98"/>
      <c r="EP77" s="98"/>
      <c r="EQ77" s="98"/>
      <c r="ER77" s="98"/>
      <c r="ES77" s="98"/>
      <c r="ET77" s="98"/>
      <c r="EU77" s="98"/>
      <c r="EV77" s="98"/>
      <c r="EW77" s="98"/>
      <c r="EX77" s="98"/>
      <c r="EY77" s="98"/>
      <c r="EZ77" s="98"/>
      <c r="FA77" s="98"/>
      <c r="FB77" s="98"/>
      <c r="FC77" s="98"/>
      <c r="FD77" s="98"/>
      <c r="FE77" s="98"/>
      <c r="FF77" s="98"/>
      <c r="FG77" s="98"/>
      <c r="FH77" s="98"/>
      <c r="FI77" s="98"/>
      <c r="FJ77" s="98"/>
      <c r="FK77" s="98"/>
      <c r="FL77" s="98"/>
      <c r="FM77" s="98"/>
      <c r="FN77" s="98"/>
      <c r="FO77" s="98"/>
      <c r="FP77" s="98"/>
      <c r="FQ77" s="98"/>
      <c r="FR77" s="98"/>
      <c r="FS77" s="98"/>
      <c r="FT77" s="98"/>
      <c r="FU77" s="98"/>
      <c r="FV77" s="98"/>
      <c r="FW77" s="98"/>
      <c r="FX77" s="98"/>
      <c r="FY77" s="98"/>
      <c r="FZ77" s="98"/>
      <c r="GA77" s="98"/>
      <c r="GB77" s="98"/>
      <c r="GC77" s="98"/>
      <c r="GD77" s="98"/>
      <c r="GE77" s="98"/>
      <c r="GF77" s="98"/>
      <c r="GG77" s="98"/>
      <c r="GH77" s="98"/>
      <c r="GI77" s="98"/>
      <c r="GJ77" s="98"/>
      <c r="GK77" s="98"/>
      <c r="GL77" s="98"/>
      <c r="GM77" s="98"/>
      <c r="GN77" s="98"/>
      <c r="GO77" s="98"/>
      <c r="GP77" s="98"/>
      <c r="GQ77" s="98"/>
      <c r="GR77" s="98"/>
      <c r="GS77" s="98"/>
      <c r="GT77" s="98"/>
      <c r="GU77" s="98"/>
      <c r="GV77" s="98"/>
      <c r="GW77" s="98"/>
      <c r="GX77" s="98"/>
      <c r="GY77" s="98"/>
      <c r="GZ77" s="98"/>
      <c r="HA77" s="98"/>
      <c r="HB77" s="98"/>
      <c r="HC77" s="98"/>
      <c r="HD77" s="98"/>
      <c r="HE77" s="98"/>
      <c r="HF77" s="98"/>
      <c r="HG77" s="98"/>
      <c r="HH77" s="98"/>
      <c r="HI77" s="98"/>
      <c r="HJ77" s="98"/>
      <c r="HK77" s="98"/>
      <c r="HL77" s="98"/>
      <c r="HM77" s="98"/>
      <c r="HN77" s="98"/>
      <c r="HO77" s="98"/>
      <c r="HP77" s="98"/>
      <c r="HQ77" s="98"/>
      <c r="HR77" s="98"/>
      <c r="HS77" s="98"/>
      <c r="HT77" s="98"/>
      <c r="HU77" s="98"/>
      <c r="HV77" s="98"/>
      <c r="HW77" s="98"/>
      <c r="HX77" s="98"/>
      <c r="HY77" s="98"/>
      <c r="HZ77" s="98"/>
      <c r="IA77" s="98"/>
      <c r="IB77" s="98"/>
      <c r="IC77" s="98"/>
      <c r="ID77" s="98"/>
      <c r="IE77" s="98"/>
      <c r="IF77" s="98"/>
      <c r="IG77" s="98"/>
      <c r="IH77" s="98"/>
      <c r="II77" s="98"/>
      <c r="IJ77" s="98"/>
      <c r="IK77" s="98"/>
      <c r="IL77" s="98"/>
      <c r="IM77" s="98"/>
      <c r="IN77" s="98"/>
      <c r="IO77" s="98"/>
      <c r="IP77" s="98"/>
      <c r="IQ77" s="98"/>
      <c r="IR77" s="98"/>
      <c r="IS77" s="98"/>
      <c r="IT77" s="98"/>
      <c r="IU77" s="98"/>
      <c r="IV77" s="98"/>
      <c r="IW77" s="98"/>
      <c r="IX77" s="98"/>
      <c r="IY77" s="98"/>
      <c r="IZ77" s="98"/>
      <c r="JA77" s="98"/>
      <c r="JB77" s="98"/>
      <c r="JC77" s="98"/>
      <c r="JD77" s="98"/>
      <c r="JE77" s="98"/>
      <c r="JF77" s="98"/>
      <c r="JG77" s="98"/>
      <c r="JH77" s="98"/>
      <c r="JI77" s="98"/>
      <c r="JJ77" s="98"/>
      <c r="JK77" s="98"/>
      <c r="JL77" s="98"/>
      <c r="JM77" s="98"/>
      <c r="JN77" s="98"/>
      <c r="JO77" s="98"/>
      <c r="JP77" s="98"/>
      <c r="JQ77" s="98"/>
      <c r="JR77" s="98"/>
      <c r="JS77" s="98"/>
      <c r="JT77" s="98"/>
      <c r="JU77" s="98"/>
      <c r="JV77" s="98"/>
      <c r="JW77" s="98"/>
      <c r="JX77" s="98"/>
      <c r="JY77" s="98"/>
      <c r="JZ77" s="98"/>
      <c r="KA77" s="98"/>
      <c r="KB77" s="98"/>
      <c r="KC77" s="98"/>
      <c r="KD77" s="98"/>
      <c r="KE77" s="98"/>
      <c r="KF77" s="98"/>
      <c r="KG77" s="98"/>
      <c r="KH77" s="98"/>
      <c r="KI77" s="98"/>
      <c r="KJ77" s="98"/>
      <c r="KK77" s="98"/>
      <c r="KL77" s="98"/>
      <c r="KM77" s="98"/>
      <c r="KN77" s="98"/>
      <c r="KO77" s="98"/>
      <c r="KP77" s="98"/>
      <c r="KQ77" s="98"/>
      <c r="KR77" s="98"/>
      <c r="KS77" s="98"/>
      <c r="KT77" s="98"/>
      <c r="KU77" s="98"/>
      <c r="KV77" s="98"/>
      <c r="KW77" s="98"/>
      <c r="KX77" s="98"/>
      <c r="KY77" s="98"/>
      <c r="KZ77" s="98"/>
      <c r="LA77" s="98"/>
      <c r="LB77" s="98"/>
      <c r="LC77" s="98"/>
      <c r="LD77" s="98"/>
      <c r="LE77" s="98"/>
      <c r="LF77" s="98"/>
      <c r="LG77" s="98"/>
      <c r="LH77" s="98"/>
      <c r="LI77" s="98"/>
      <c r="LJ77" s="98"/>
      <c r="LK77" s="98"/>
      <c r="LL77" s="98"/>
      <c r="LM77" s="98"/>
      <c r="LN77" s="98"/>
      <c r="LO77" s="98"/>
      <c r="LP77" s="98"/>
      <c r="LQ77" s="98"/>
      <c r="LR77" s="98"/>
      <c r="LS77" s="98"/>
      <c r="LT77" s="98"/>
      <c r="LU77" s="98"/>
      <c r="LV77" s="98"/>
      <c r="LW77" s="98"/>
      <c r="LX77" s="98"/>
      <c r="LY77" s="98"/>
      <c r="LZ77" s="98"/>
      <c r="MA77" s="98"/>
      <c r="MB77" s="98"/>
      <c r="MC77" s="98"/>
      <c r="MD77" s="98"/>
      <c r="ME77" s="98"/>
      <c r="MF77" s="98"/>
      <c r="MG77" s="98"/>
      <c r="MH77" s="98"/>
      <c r="MI77" s="98"/>
      <c r="MJ77" s="98"/>
      <c r="MK77" s="98"/>
      <c r="ML77" s="98"/>
      <c r="MM77" s="98"/>
      <c r="MN77" s="98"/>
      <c r="MO77" s="98"/>
      <c r="MP77" s="98"/>
      <c r="MQ77" s="98"/>
      <c r="MR77" s="98"/>
      <c r="MS77" s="98"/>
      <c r="MT77" s="98"/>
      <c r="MU77" s="98"/>
      <c r="MV77" s="98"/>
      <c r="MW77" s="98"/>
      <c r="MX77" s="98"/>
      <c r="MY77" s="98"/>
      <c r="MZ77" s="98"/>
      <c r="NA77" s="98"/>
      <c r="NB77" s="98"/>
      <c r="NC77" s="98"/>
      <c r="ND77" s="98"/>
      <c r="NE77" s="98"/>
      <c r="NF77" s="98"/>
      <c r="NG77" s="98"/>
      <c r="NH77" s="98"/>
      <c r="NI77" s="98"/>
      <c r="NJ77" s="98"/>
      <c r="NK77" s="98"/>
      <c r="NL77" s="98"/>
      <c r="NM77" s="98"/>
      <c r="NN77" s="98"/>
      <c r="NO77" s="98"/>
      <c r="NP77" s="98"/>
      <c r="NQ77" s="98"/>
      <c r="NR77" s="98"/>
      <c r="NS77" s="98"/>
      <c r="NT77" s="98"/>
    </row>
    <row r="78" spans="1:384" s="97" customFormat="1" ht="26.25">
      <c r="A78" s="752"/>
      <c r="B78" s="291" t="s">
        <v>23</v>
      </c>
      <c r="C78" s="321">
        <f>'Form_I DP'!E32</f>
        <v>0</v>
      </c>
      <c r="D78" s="321">
        <f>'Form_I DP'!F32</f>
        <v>0</v>
      </c>
      <c r="E78" s="43">
        <f>'Form_I DP'!G32</f>
        <v>0</v>
      </c>
      <c r="F78" s="43">
        <f>'Form_II ASHAs,HBNC'!D28</f>
        <v>0</v>
      </c>
      <c r="G78" s="43">
        <f>'Form_II ASHAs,HBNC'!E28</f>
        <v>0</v>
      </c>
      <c r="H78" s="43">
        <f>'Form_II ASHAs,HBNC'!F28</f>
        <v>0</v>
      </c>
      <c r="I78" s="292">
        <f>'Form_III MHT'!C76</f>
        <v>0</v>
      </c>
      <c r="J78" s="292">
        <f>'Form_III MHT'!D76</f>
        <v>0</v>
      </c>
      <c r="K78" s="292">
        <f>'Form_III MHT'!E76</f>
        <v>0</v>
      </c>
      <c r="L78" s="24">
        <f>'Form_III MHT'!F76</f>
        <v>0</v>
      </c>
      <c r="M78" s="24">
        <f>'Form_III MHT'!G76</f>
        <v>0</v>
      </c>
      <c r="N78" s="24">
        <f>'Form_III MHT'!H76</f>
        <v>0</v>
      </c>
      <c r="O78" s="290">
        <f>'Form_III MHT'!I76</f>
        <v>0</v>
      </c>
      <c r="P78" s="293">
        <f>'Form_III MHT'!J76</f>
        <v>0</v>
      </c>
      <c r="Q78" s="8">
        <f>'Form_III MHT'!K76</f>
        <v>0</v>
      </c>
      <c r="R78" s="264">
        <f t="shared" si="54"/>
        <v>0</v>
      </c>
      <c r="S78" s="264">
        <f t="shared" si="55"/>
        <v>0</v>
      </c>
      <c r="T78" s="264">
        <f t="shared" si="56"/>
        <v>0</v>
      </c>
      <c r="U78" s="578"/>
      <c r="V78" s="579"/>
      <c r="W78" s="580"/>
      <c r="X78" s="114"/>
      <c r="Y78" s="114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8"/>
      <c r="EP78" s="98"/>
      <c r="EQ78" s="98"/>
      <c r="ER78" s="98"/>
      <c r="ES78" s="98"/>
      <c r="ET78" s="98"/>
      <c r="EU78" s="98"/>
      <c r="EV78" s="98"/>
      <c r="EW78" s="98"/>
      <c r="EX78" s="98"/>
      <c r="EY78" s="98"/>
      <c r="EZ78" s="98"/>
      <c r="FA78" s="98"/>
      <c r="FB78" s="98"/>
      <c r="FC78" s="98"/>
      <c r="FD78" s="98"/>
      <c r="FE78" s="98"/>
      <c r="FF78" s="98"/>
      <c r="FG78" s="98"/>
      <c r="FH78" s="98"/>
      <c r="FI78" s="98"/>
      <c r="FJ78" s="98"/>
      <c r="FK78" s="98"/>
      <c r="FL78" s="98"/>
      <c r="FM78" s="98"/>
      <c r="FN78" s="98"/>
      <c r="FO78" s="98"/>
      <c r="FP78" s="98"/>
      <c r="FQ78" s="98"/>
      <c r="FR78" s="98"/>
      <c r="FS78" s="98"/>
      <c r="FT78" s="98"/>
      <c r="FU78" s="98"/>
      <c r="FV78" s="98"/>
      <c r="FW78" s="98"/>
      <c r="FX78" s="98"/>
      <c r="FY78" s="98"/>
      <c r="FZ78" s="98"/>
      <c r="GA78" s="98"/>
      <c r="GB78" s="98"/>
      <c r="GC78" s="98"/>
      <c r="GD78" s="98"/>
      <c r="GE78" s="98"/>
      <c r="GF78" s="98"/>
      <c r="GG78" s="98"/>
      <c r="GH78" s="98"/>
      <c r="GI78" s="98"/>
      <c r="GJ78" s="98"/>
      <c r="GK78" s="98"/>
      <c r="GL78" s="98"/>
      <c r="GM78" s="98"/>
      <c r="GN78" s="98"/>
      <c r="GO78" s="98"/>
      <c r="GP78" s="98"/>
      <c r="GQ78" s="98"/>
      <c r="GR78" s="98"/>
      <c r="GS78" s="98"/>
      <c r="GT78" s="98"/>
      <c r="GU78" s="98"/>
      <c r="GV78" s="98"/>
      <c r="GW78" s="98"/>
      <c r="GX78" s="98"/>
      <c r="GY78" s="98"/>
      <c r="GZ78" s="98"/>
      <c r="HA78" s="98"/>
      <c r="HB78" s="98"/>
      <c r="HC78" s="98"/>
      <c r="HD78" s="98"/>
      <c r="HE78" s="98"/>
      <c r="HF78" s="98"/>
      <c r="HG78" s="98"/>
      <c r="HH78" s="98"/>
      <c r="HI78" s="98"/>
      <c r="HJ78" s="98"/>
      <c r="HK78" s="98"/>
      <c r="HL78" s="98"/>
      <c r="HM78" s="98"/>
      <c r="HN78" s="98"/>
      <c r="HO78" s="98"/>
      <c r="HP78" s="98"/>
      <c r="HQ78" s="98"/>
      <c r="HR78" s="98"/>
      <c r="HS78" s="98"/>
      <c r="HT78" s="98"/>
      <c r="HU78" s="98"/>
      <c r="HV78" s="98"/>
      <c r="HW78" s="98"/>
      <c r="HX78" s="98"/>
      <c r="HY78" s="98"/>
      <c r="HZ78" s="98"/>
      <c r="IA78" s="98"/>
      <c r="IB78" s="98"/>
      <c r="IC78" s="98"/>
      <c r="ID78" s="98"/>
      <c r="IE78" s="98"/>
      <c r="IF78" s="98"/>
      <c r="IG78" s="98"/>
      <c r="IH78" s="98"/>
      <c r="II78" s="98"/>
      <c r="IJ78" s="98"/>
      <c r="IK78" s="98"/>
      <c r="IL78" s="98"/>
      <c r="IM78" s="98"/>
      <c r="IN78" s="98"/>
      <c r="IO78" s="98"/>
      <c r="IP78" s="98"/>
      <c r="IQ78" s="98"/>
      <c r="IR78" s="98"/>
      <c r="IS78" s="98"/>
      <c r="IT78" s="98"/>
      <c r="IU78" s="98"/>
      <c r="IV78" s="98"/>
      <c r="IW78" s="98"/>
      <c r="IX78" s="98"/>
      <c r="IY78" s="98"/>
      <c r="IZ78" s="98"/>
      <c r="JA78" s="98"/>
      <c r="JB78" s="98"/>
      <c r="JC78" s="98"/>
      <c r="JD78" s="98"/>
      <c r="JE78" s="98"/>
      <c r="JF78" s="98"/>
      <c r="JG78" s="98"/>
      <c r="JH78" s="98"/>
      <c r="JI78" s="98"/>
      <c r="JJ78" s="98"/>
      <c r="JK78" s="98"/>
      <c r="JL78" s="98"/>
      <c r="JM78" s="98"/>
      <c r="JN78" s="98"/>
      <c r="JO78" s="98"/>
      <c r="JP78" s="98"/>
      <c r="JQ78" s="98"/>
      <c r="JR78" s="98"/>
      <c r="JS78" s="98"/>
      <c r="JT78" s="98"/>
      <c r="JU78" s="98"/>
      <c r="JV78" s="98"/>
      <c r="JW78" s="98"/>
      <c r="JX78" s="98"/>
      <c r="JY78" s="98"/>
      <c r="JZ78" s="98"/>
      <c r="KA78" s="98"/>
      <c r="KB78" s="98"/>
      <c r="KC78" s="98"/>
      <c r="KD78" s="98"/>
      <c r="KE78" s="98"/>
      <c r="KF78" s="98"/>
      <c r="KG78" s="98"/>
      <c r="KH78" s="98"/>
      <c r="KI78" s="98"/>
      <c r="KJ78" s="98"/>
      <c r="KK78" s="98"/>
      <c r="KL78" s="98"/>
      <c r="KM78" s="98"/>
      <c r="KN78" s="98"/>
      <c r="KO78" s="98"/>
      <c r="KP78" s="98"/>
      <c r="KQ78" s="98"/>
      <c r="KR78" s="98"/>
      <c r="KS78" s="98"/>
      <c r="KT78" s="98"/>
      <c r="KU78" s="98"/>
      <c r="KV78" s="98"/>
      <c r="KW78" s="98"/>
      <c r="KX78" s="98"/>
      <c r="KY78" s="98"/>
      <c r="KZ78" s="98"/>
      <c r="LA78" s="98"/>
      <c r="LB78" s="98"/>
      <c r="LC78" s="98"/>
      <c r="LD78" s="98"/>
      <c r="LE78" s="98"/>
      <c r="LF78" s="98"/>
      <c r="LG78" s="98"/>
      <c r="LH78" s="98"/>
      <c r="LI78" s="98"/>
      <c r="LJ78" s="98"/>
      <c r="LK78" s="98"/>
      <c r="LL78" s="98"/>
      <c r="LM78" s="98"/>
      <c r="LN78" s="98"/>
      <c r="LO78" s="98"/>
      <c r="LP78" s="98"/>
      <c r="LQ78" s="98"/>
      <c r="LR78" s="98"/>
      <c r="LS78" s="98"/>
      <c r="LT78" s="98"/>
      <c r="LU78" s="98"/>
      <c r="LV78" s="98"/>
      <c r="LW78" s="98"/>
      <c r="LX78" s="98"/>
      <c r="LY78" s="98"/>
      <c r="LZ78" s="98"/>
      <c r="MA78" s="98"/>
      <c r="MB78" s="98"/>
      <c r="MC78" s="98"/>
      <c r="MD78" s="98"/>
      <c r="ME78" s="98"/>
      <c r="MF78" s="98"/>
      <c r="MG78" s="98"/>
      <c r="MH78" s="98"/>
      <c r="MI78" s="98"/>
      <c r="MJ78" s="98"/>
      <c r="MK78" s="98"/>
      <c r="ML78" s="98"/>
      <c r="MM78" s="98"/>
      <c r="MN78" s="98"/>
      <c r="MO78" s="98"/>
      <c r="MP78" s="98"/>
      <c r="MQ78" s="98"/>
      <c r="MR78" s="98"/>
      <c r="MS78" s="98"/>
      <c r="MT78" s="98"/>
      <c r="MU78" s="98"/>
      <c r="MV78" s="98"/>
      <c r="MW78" s="98"/>
      <c r="MX78" s="98"/>
      <c r="MY78" s="98"/>
      <c r="MZ78" s="98"/>
      <c r="NA78" s="98"/>
      <c r="NB78" s="98"/>
      <c r="NC78" s="98"/>
      <c r="ND78" s="98"/>
      <c r="NE78" s="98"/>
      <c r="NF78" s="98"/>
      <c r="NG78" s="98"/>
      <c r="NH78" s="98"/>
      <c r="NI78" s="98"/>
      <c r="NJ78" s="98"/>
      <c r="NK78" s="98"/>
      <c r="NL78" s="98"/>
      <c r="NM78" s="98"/>
      <c r="NN78" s="98"/>
      <c r="NO78" s="98"/>
      <c r="NP78" s="98"/>
      <c r="NQ78" s="98"/>
      <c r="NR78" s="98"/>
      <c r="NS78" s="98"/>
      <c r="NT78" s="98"/>
    </row>
    <row r="79" spans="1:384" s="97" customFormat="1" ht="26.25">
      <c r="A79" s="752" t="s">
        <v>45</v>
      </c>
      <c r="B79" s="291" t="s">
        <v>22</v>
      </c>
      <c r="C79" s="43">
        <f>'Form_I DP'!E33</f>
        <v>0</v>
      </c>
      <c r="D79" s="321">
        <f>'Form_I DP'!F33</f>
        <v>0</v>
      </c>
      <c r="E79" s="43">
        <f>'Form_I DP'!G33</f>
        <v>0</v>
      </c>
      <c r="F79" s="43">
        <f>'Form_II ASHAs,HBNC'!D29</f>
        <v>0</v>
      </c>
      <c r="G79" s="43">
        <f>'Form_II ASHAs,HBNC'!E29</f>
        <v>0</v>
      </c>
      <c r="H79" s="43">
        <f>'Form_II ASHAs,HBNC'!F29</f>
        <v>0</v>
      </c>
      <c r="I79" s="292">
        <f>'Form_III MHT'!C77</f>
        <v>0</v>
      </c>
      <c r="J79" s="292">
        <f>'Form_III MHT'!D77</f>
        <v>1</v>
      </c>
      <c r="K79" s="292">
        <f>'Form_III MHT'!E77</f>
        <v>0</v>
      </c>
      <c r="L79" s="24">
        <f>'Form_III MHT'!F77</f>
        <v>0</v>
      </c>
      <c r="M79" s="24">
        <f>'Form_III MHT'!G77</f>
        <v>0</v>
      </c>
      <c r="N79" s="24">
        <f>'Form_III MHT'!H77</f>
        <v>0</v>
      </c>
      <c r="O79" s="290">
        <f>'Form_III MHT'!I77</f>
        <v>0</v>
      </c>
      <c r="P79" s="293">
        <f>'Form_III MHT'!J77</f>
        <v>1</v>
      </c>
      <c r="Q79" s="8">
        <f>'Form_III MHT'!K77</f>
        <v>0</v>
      </c>
      <c r="R79" s="264">
        <f t="shared" si="54"/>
        <v>0</v>
      </c>
      <c r="S79" s="264">
        <f t="shared" si="55"/>
        <v>2</v>
      </c>
      <c r="T79" s="264">
        <f t="shared" si="56"/>
        <v>0</v>
      </c>
      <c r="U79" s="578"/>
      <c r="V79" s="579"/>
      <c r="W79" s="580"/>
      <c r="X79" s="114"/>
      <c r="Y79" s="114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8"/>
      <c r="EF79" s="98"/>
      <c r="EG79" s="98"/>
      <c r="EH79" s="98"/>
      <c r="EI79" s="98"/>
      <c r="EJ79" s="98"/>
      <c r="EK79" s="98"/>
      <c r="EL79" s="98"/>
      <c r="EM79" s="98"/>
      <c r="EN79" s="98"/>
      <c r="EO79" s="98"/>
      <c r="EP79" s="98"/>
      <c r="EQ79" s="98"/>
      <c r="ER79" s="98"/>
      <c r="ES79" s="98"/>
      <c r="ET79" s="98"/>
      <c r="EU79" s="98"/>
      <c r="EV79" s="98"/>
      <c r="EW79" s="98"/>
      <c r="EX79" s="98"/>
      <c r="EY79" s="98"/>
      <c r="EZ79" s="98"/>
      <c r="FA79" s="98"/>
      <c r="FB79" s="98"/>
      <c r="FC79" s="98"/>
      <c r="FD79" s="98"/>
      <c r="FE79" s="98"/>
      <c r="FF79" s="98"/>
      <c r="FG79" s="98"/>
      <c r="FH79" s="98"/>
      <c r="FI79" s="98"/>
      <c r="FJ79" s="98"/>
      <c r="FK79" s="98"/>
      <c r="FL79" s="98"/>
      <c r="FM79" s="98"/>
      <c r="FN79" s="98"/>
      <c r="FO79" s="98"/>
      <c r="FP79" s="98"/>
      <c r="FQ79" s="98"/>
      <c r="FR79" s="98"/>
      <c r="FS79" s="98"/>
      <c r="FT79" s="98"/>
      <c r="FU79" s="98"/>
      <c r="FV79" s="98"/>
      <c r="FW79" s="98"/>
      <c r="FX79" s="98"/>
      <c r="FY79" s="98"/>
      <c r="FZ79" s="98"/>
      <c r="GA79" s="98"/>
      <c r="GB79" s="98"/>
      <c r="GC79" s="98"/>
      <c r="GD79" s="98"/>
      <c r="GE79" s="98"/>
      <c r="GF79" s="98"/>
      <c r="GG79" s="98"/>
      <c r="GH79" s="98"/>
      <c r="GI79" s="98"/>
      <c r="GJ79" s="98"/>
      <c r="GK79" s="98"/>
      <c r="GL79" s="98"/>
      <c r="GM79" s="98"/>
      <c r="GN79" s="98"/>
      <c r="GO79" s="98"/>
      <c r="GP79" s="98"/>
      <c r="GQ79" s="98"/>
      <c r="GR79" s="98"/>
      <c r="GS79" s="98"/>
      <c r="GT79" s="98"/>
      <c r="GU79" s="98"/>
      <c r="GV79" s="98"/>
      <c r="GW79" s="98"/>
      <c r="GX79" s="98"/>
      <c r="GY79" s="98"/>
      <c r="GZ79" s="98"/>
      <c r="HA79" s="98"/>
      <c r="HB79" s="98"/>
      <c r="HC79" s="98"/>
      <c r="HD79" s="98"/>
      <c r="HE79" s="98"/>
      <c r="HF79" s="98"/>
      <c r="HG79" s="98"/>
      <c r="HH79" s="98"/>
      <c r="HI79" s="98"/>
      <c r="HJ79" s="98"/>
      <c r="HK79" s="98"/>
      <c r="HL79" s="98"/>
      <c r="HM79" s="98"/>
      <c r="HN79" s="98"/>
      <c r="HO79" s="98"/>
      <c r="HP79" s="98"/>
      <c r="HQ79" s="98"/>
      <c r="HR79" s="98"/>
      <c r="HS79" s="98"/>
      <c r="HT79" s="98"/>
      <c r="HU79" s="98"/>
      <c r="HV79" s="98"/>
      <c r="HW79" s="98"/>
      <c r="HX79" s="98"/>
      <c r="HY79" s="98"/>
      <c r="HZ79" s="98"/>
      <c r="IA79" s="98"/>
      <c r="IB79" s="98"/>
      <c r="IC79" s="98"/>
      <c r="ID79" s="98"/>
      <c r="IE79" s="98"/>
      <c r="IF79" s="98"/>
      <c r="IG79" s="98"/>
      <c r="IH79" s="98"/>
      <c r="II79" s="98"/>
      <c r="IJ79" s="98"/>
      <c r="IK79" s="98"/>
      <c r="IL79" s="98"/>
      <c r="IM79" s="98"/>
      <c r="IN79" s="98"/>
      <c r="IO79" s="98"/>
      <c r="IP79" s="98"/>
      <c r="IQ79" s="98"/>
      <c r="IR79" s="98"/>
      <c r="IS79" s="98"/>
      <c r="IT79" s="98"/>
      <c r="IU79" s="98"/>
      <c r="IV79" s="98"/>
      <c r="IW79" s="98"/>
      <c r="IX79" s="98"/>
      <c r="IY79" s="98"/>
      <c r="IZ79" s="98"/>
      <c r="JA79" s="98"/>
      <c r="JB79" s="98"/>
      <c r="JC79" s="98"/>
      <c r="JD79" s="98"/>
      <c r="JE79" s="98"/>
      <c r="JF79" s="98"/>
      <c r="JG79" s="98"/>
      <c r="JH79" s="98"/>
      <c r="JI79" s="98"/>
      <c r="JJ79" s="98"/>
      <c r="JK79" s="98"/>
      <c r="JL79" s="98"/>
      <c r="JM79" s="98"/>
      <c r="JN79" s="98"/>
      <c r="JO79" s="98"/>
      <c r="JP79" s="98"/>
      <c r="JQ79" s="98"/>
      <c r="JR79" s="98"/>
      <c r="JS79" s="98"/>
      <c r="JT79" s="98"/>
      <c r="JU79" s="98"/>
      <c r="JV79" s="98"/>
      <c r="JW79" s="98"/>
      <c r="JX79" s="98"/>
      <c r="JY79" s="98"/>
      <c r="JZ79" s="98"/>
      <c r="KA79" s="98"/>
      <c r="KB79" s="98"/>
      <c r="KC79" s="98"/>
      <c r="KD79" s="98"/>
      <c r="KE79" s="98"/>
      <c r="KF79" s="98"/>
      <c r="KG79" s="98"/>
      <c r="KH79" s="98"/>
      <c r="KI79" s="98"/>
      <c r="KJ79" s="98"/>
      <c r="KK79" s="98"/>
      <c r="KL79" s="98"/>
      <c r="KM79" s="98"/>
      <c r="KN79" s="98"/>
      <c r="KO79" s="98"/>
      <c r="KP79" s="98"/>
      <c r="KQ79" s="98"/>
      <c r="KR79" s="98"/>
      <c r="KS79" s="98"/>
      <c r="KT79" s="98"/>
      <c r="KU79" s="98"/>
      <c r="KV79" s="98"/>
      <c r="KW79" s="98"/>
      <c r="KX79" s="98"/>
      <c r="KY79" s="98"/>
      <c r="KZ79" s="98"/>
      <c r="LA79" s="98"/>
      <c r="LB79" s="98"/>
      <c r="LC79" s="98"/>
      <c r="LD79" s="98"/>
      <c r="LE79" s="98"/>
      <c r="LF79" s="98"/>
      <c r="LG79" s="98"/>
      <c r="LH79" s="98"/>
      <c r="LI79" s="98"/>
      <c r="LJ79" s="98"/>
      <c r="LK79" s="98"/>
      <c r="LL79" s="98"/>
      <c r="LM79" s="98"/>
      <c r="LN79" s="98"/>
      <c r="LO79" s="98"/>
      <c r="LP79" s="98"/>
      <c r="LQ79" s="98"/>
      <c r="LR79" s="98"/>
      <c r="LS79" s="98"/>
      <c r="LT79" s="98"/>
      <c r="LU79" s="98"/>
      <c r="LV79" s="98"/>
      <c r="LW79" s="98"/>
      <c r="LX79" s="98"/>
      <c r="LY79" s="98"/>
      <c r="LZ79" s="98"/>
      <c r="MA79" s="98"/>
      <c r="MB79" s="98"/>
      <c r="MC79" s="98"/>
      <c r="MD79" s="98"/>
      <c r="ME79" s="98"/>
      <c r="MF79" s="98"/>
      <c r="MG79" s="98"/>
      <c r="MH79" s="98"/>
      <c r="MI79" s="98"/>
      <c r="MJ79" s="98"/>
      <c r="MK79" s="98"/>
      <c r="ML79" s="98"/>
      <c r="MM79" s="98"/>
      <c r="MN79" s="98"/>
      <c r="MO79" s="98"/>
      <c r="MP79" s="98"/>
      <c r="MQ79" s="98"/>
      <c r="MR79" s="98"/>
      <c r="MS79" s="98"/>
      <c r="MT79" s="98"/>
      <c r="MU79" s="98"/>
      <c r="MV79" s="98"/>
      <c r="MW79" s="98"/>
      <c r="MX79" s="98"/>
      <c r="MY79" s="98"/>
      <c r="MZ79" s="98"/>
      <c r="NA79" s="98"/>
      <c r="NB79" s="98"/>
      <c r="NC79" s="98"/>
      <c r="ND79" s="98"/>
      <c r="NE79" s="98"/>
      <c r="NF79" s="98"/>
      <c r="NG79" s="98"/>
      <c r="NH79" s="98"/>
      <c r="NI79" s="98"/>
      <c r="NJ79" s="98"/>
      <c r="NK79" s="98"/>
      <c r="NL79" s="98"/>
      <c r="NM79" s="98"/>
      <c r="NN79" s="98"/>
      <c r="NO79" s="98"/>
      <c r="NP79" s="98"/>
      <c r="NQ79" s="98"/>
      <c r="NR79" s="98"/>
      <c r="NS79" s="98"/>
      <c r="NT79" s="98"/>
    </row>
    <row r="80" spans="1:384" s="97" customFormat="1" ht="27.95" customHeight="1">
      <c r="A80" s="752"/>
      <c r="B80" s="291" t="s">
        <v>23</v>
      </c>
      <c r="C80" s="43">
        <f>'Form_I DP'!E34</f>
        <v>0</v>
      </c>
      <c r="D80" s="321">
        <f>'Form_I DP'!F34</f>
        <v>0</v>
      </c>
      <c r="E80" s="43">
        <f>'Form_I DP'!G34</f>
        <v>0</v>
      </c>
      <c r="F80" s="43">
        <f>'Form_II ASHAs,HBNC'!D30</f>
        <v>0</v>
      </c>
      <c r="G80" s="43">
        <f>'Form_II ASHAs,HBNC'!E30</f>
        <v>0</v>
      </c>
      <c r="H80" s="43">
        <f>'Form_II ASHAs,HBNC'!F30</f>
        <v>0</v>
      </c>
      <c r="I80" s="292">
        <f>'Form_III MHT'!C78</f>
        <v>0</v>
      </c>
      <c r="J80" s="292">
        <f>'Form_III MHT'!D78</f>
        <v>0</v>
      </c>
      <c r="K80" s="292">
        <f>'Form_III MHT'!E78</f>
        <v>0</v>
      </c>
      <c r="L80" s="24">
        <f>'Form_III MHT'!F78</f>
        <v>0</v>
      </c>
      <c r="M80" s="24">
        <f>'Form_III MHT'!G78</f>
        <v>0</v>
      </c>
      <c r="N80" s="24">
        <f>'Form_III MHT'!H78</f>
        <v>0</v>
      </c>
      <c r="O80" s="290">
        <f>'Form_III MHT'!I78</f>
        <v>0</v>
      </c>
      <c r="P80" s="293">
        <f>'Form_III MHT'!J78</f>
        <v>0</v>
      </c>
      <c r="Q80" s="8">
        <f>'Form_III MHT'!K78</f>
        <v>0</v>
      </c>
      <c r="R80" s="264">
        <f t="shared" si="54"/>
        <v>0</v>
      </c>
      <c r="S80" s="264">
        <f t="shared" si="55"/>
        <v>0</v>
      </c>
      <c r="T80" s="264">
        <f t="shared" si="56"/>
        <v>0</v>
      </c>
      <c r="U80" s="578"/>
      <c r="V80" s="579"/>
      <c r="W80" s="580"/>
      <c r="X80" s="114"/>
      <c r="Y80" s="114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98"/>
      <c r="FU80" s="98"/>
      <c r="FV80" s="98"/>
      <c r="FW80" s="98"/>
      <c r="FX80" s="98"/>
      <c r="FY80" s="98"/>
      <c r="FZ80" s="98"/>
      <c r="GA80" s="98"/>
      <c r="GB80" s="98"/>
      <c r="GC80" s="98"/>
      <c r="GD80" s="98"/>
      <c r="GE80" s="98"/>
      <c r="GF80" s="98"/>
      <c r="GG80" s="98"/>
      <c r="GH80" s="98"/>
      <c r="GI80" s="98"/>
      <c r="GJ80" s="98"/>
      <c r="GK80" s="98"/>
      <c r="GL80" s="98"/>
      <c r="GM80" s="98"/>
      <c r="GN80" s="98"/>
      <c r="GO80" s="98"/>
      <c r="GP80" s="98"/>
      <c r="GQ80" s="98"/>
      <c r="GR80" s="98"/>
      <c r="GS80" s="98"/>
      <c r="GT80" s="98"/>
      <c r="GU80" s="98"/>
      <c r="GV80" s="98"/>
      <c r="GW80" s="98"/>
      <c r="GX80" s="98"/>
      <c r="GY80" s="98"/>
      <c r="GZ80" s="98"/>
      <c r="HA80" s="98"/>
      <c r="HB80" s="98"/>
      <c r="HC80" s="98"/>
      <c r="HD80" s="98"/>
      <c r="HE80" s="98"/>
      <c r="HF80" s="98"/>
      <c r="HG80" s="98"/>
      <c r="HH80" s="98"/>
      <c r="HI80" s="98"/>
      <c r="HJ80" s="98"/>
      <c r="HK80" s="98"/>
      <c r="HL80" s="98"/>
      <c r="HM80" s="98"/>
      <c r="HN80" s="98"/>
      <c r="HO80" s="98"/>
      <c r="HP80" s="98"/>
      <c r="HQ80" s="98"/>
      <c r="HR80" s="98"/>
      <c r="HS80" s="98"/>
      <c r="HT80" s="98"/>
      <c r="HU80" s="98"/>
      <c r="HV80" s="98"/>
      <c r="HW80" s="98"/>
      <c r="HX80" s="98"/>
      <c r="HY80" s="98"/>
      <c r="HZ80" s="98"/>
      <c r="IA80" s="98"/>
      <c r="IB80" s="98"/>
      <c r="IC80" s="98"/>
      <c r="ID80" s="98"/>
      <c r="IE80" s="98"/>
      <c r="IF80" s="98"/>
      <c r="IG80" s="98"/>
      <c r="IH80" s="98"/>
      <c r="II80" s="98"/>
      <c r="IJ80" s="98"/>
      <c r="IK80" s="98"/>
      <c r="IL80" s="98"/>
      <c r="IM80" s="98"/>
      <c r="IN80" s="98"/>
      <c r="IO80" s="98"/>
      <c r="IP80" s="98"/>
      <c r="IQ80" s="98"/>
      <c r="IR80" s="98"/>
      <c r="IS80" s="98"/>
      <c r="IT80" s="98"/>
      <c r="IU80" s="98"/>
      <c r="IV80" s="98"/>
      <c r="IW80" s="98"/>
      <c r="IX80" s="98"/>
      <c r="IY80" s="98"/>
      <c r="IZ80" s="98"/>
      <c r="JA80" s="98"/>
      <c r="JB80" s="98"/>
      <c r="JC80" s="98"/>
      <c r="JD80" s="98"/>
      <c r="JE80" s="98"/>
      <c r="JF80" s="98"/>
      <c r="JG80" s="98"/>
      <c r="JH80" s="98"/>
      <c r="JI80" s="98"/>
      <c r="JJ80" s="98"/>
      <c r="JK80" s="98"/>
      <c r="JL80" s="98"/>
      <c r="JM80" s="98"/>
      <c r="JN80" s="98"/>
      <c r="JO80" s="98"/>
      <c r="JP80" s="98"/>
      <c r="JQ80" s="98"/>
      <c r="JR80" s="98"/>
      <c r="JS80" s="98"/>
      <c r="JT80" s="98"/>
      <c r="JU80" s="98"/>
      <c r="JV80" s="98"/>
      <c r="JW80" s="98"/>
      <c r="JX80" s="98"/>
      <c r="JY80" s="98"/>
      <c r="JZ80" s="98"/>
      <c r="KA80" s="98"/>
      <c r="KB80" s="98"/>
      <c r="KC80" s="98"/>
      <c r="KD80" s="98"/>
      <c r="KE80" s="98"/>
      <c r="KF80" s="98"/>
      <c r="KG80" s="98"/>
      <c r="KH80" s="98"/>
      <c r="KI80" s="98"/>
      <c r="KJ80" s="98"/>
      <c r="KK80" s="98"/>
      <c r="KL80" s="98"/>
      <c r="KM80" s="98"/>
      <c r="KN80" s="98"/>
      <c r="KO80" s="98"/>
      <c r="KP80" s="98"/>
      <c r="KQ80" s="98"/>
      <c r="KR80" s="98"/>
      <c r="KS80" s="98"/>
      <c r="KT80" s="98"/>
      <c r="KU80" s="98"/>
      <c r="KV80" s="98"/>
      <c r="KW80" s="98"/>
      <c r="KX80" s="98"/>
      <c r="KY80" s="98"/>
      <c r="KZ80" s="98"/>
      <c r="LA80" s="98"/>
      <c r="LB80" s="98"/>
      <c r="LC80" s="98"/>
      <c r="LD80" s="98"/>
      <c r="LE80" s="98"/>
      <c r="LF80" s="98"/>
      <c r="LG80" s="98"/>
      <c r="LH80" s="98"/>
      <c r="LI80" s="98"/>
      <c r="LJ80" s="98"/>
      <c r="LK80" s="98"/>
      <c r="LL80" s="98"/>
      <c r="LM80" s="98"/>
      <c r="LN80" s="98"/>
      <c r="LO80" s="98"/>
      <c r="LP80" s="98"/>
      <c r="LQ80" s="98"/>
      <c r="LR80" s="98"/>
      <c r="LS80" s="98"/>
      <c r="LT80" s="98"/>
      <c r="LU80" s="98"/>
      <c r="LV80" s="98"/>
      <c r="LW80" s="98"/>
      <c r="LX80" s="98"/>
      <c r="LY80" s="98"/>
      <c r="LZ80" s="98"/>
      <c r="MA80" s="98"/>
      <c r="MB80" s="98"/>
      <c r="MC80" s="98"/>
      <c r="MD80" s="98"/>
      <c r="ME80" s="98"/>
      <c r="MF80" s="98"/>
      <c r="MG80" s="98"/>
      <c r="MH80" s="98"/>
      <c r="MI80" s="98"/>
      <c r="MJ80" s="98"/>
      <c r="MK80" s="98"/>
      <c r="ML80" s="98"/>
      <c r="MM80" s="98"/>
      <c r="MN80" s="98"/>
      <c r="MO80" s="98"/>
      <c r="MP80" s="98"/>
      <c r="MQ80" s="98"/>
      <c r="MR80" s="98"/>
      <c r="MS80" s="98"/>
      <c r="MT80" s="98"/>
      <c r="MU80" s="98"/>
      <c r="MV80" s="98"/>
      <c r="MW80" s="98"/>
      <c r="MX80" s="98"/>
      <c r="MY80" s="98"/>
      <c r="MZ80" s="98"/>
      <c r="NA80" s="98"/>
      <c r="NB80" s="98"/>
      <c r="NC80" s="98"/>
      <c r="ND80" s="98"/>
      <c r="NE80" s="98"/>
      <c r="NF80" s="98"/>
      <c r="NG80" s="98"/>
      <c r="NH80" s="98"/>
      <c r="NI80" s="98"/>
      <c r="NJ80" s="98"/>
      <c r="NK80" s="98"/>
      <c r="NL80" s="98"/>
      <c r="NM80" s="98"/>
      <c r="NN80" s="98"/>
      <c r="NO80" s="98"/>
      <c r="NP80" s="98"/>
      <c r="NQ80" s="98"/>
      <c r="NR80" s="98"/>
      <c r="NS80" s="98"/>
      <c r="NT80" s="98"/>
    </row>
    <row r="81" spans="1:384" s="97" customFormat="1" ht="27.95" customHeight="1">
      <c r="A81" s="752" t="s">
        <v>149</v>
      </c>
      <c r="B81" s="291" t="s">
        <v>22</v>
      </c>
      <c r="C81" s="43">
        <f>'Form_I DP'!E35</f>
        <v>0</v>
      </c>
      <c r="D81" s="321">
        <f>'Form_I DP'!F35</f>
        <v>0</v>
      </c>
      <c r="E81" s="43">
        <f>'Form_I DP'!G35</f>
        <v>0</v>
      </c>
      <c r="F81" s="43">
        <f>'Form_II ASHAs,HBNC'!D31</f>
        <v>0</v>
      </c>
      <c r="G81" s="43">
        <f>'Form_II ASHAs,HBNC'!E31</f>
        <v>0</v>
      </c>
      <c r="H81" s="43">
        <f>'Form_II ASHAs,HBNC'!F31</f>
        <v>0</v>
      </c>
      <c r="I81" s="292">
        <f>'Form_III MHT'!C79</f>
        <v>0</v>
      </c>
      <c r="J81" s="292">
        <f>'Form_III MHT'!D79</f>
        <v>0</v>
      </c>
      <c r="K81" s="292">
        <f>'Form_III MHT'!E79</f>
        <v>0</v>
      </c>
      <c r="L81" s="24">
        <f>'Form_III MHT'!F79</f>
        <v>0</v>
      </c>
      <c r="M81" s="24">
        <f>'Form_III MHT'!G79</f>
        <v>0</v>
      </c>
      <c r="N81" s="24">
        <f>'Form_III MHT'!H79</f>
        <v>0</v>
      </c>
      <c r="O81" s="290">
        <f>'Form_III MHT'!I79</f>
        <v>0</v>
      </c>
      <c r="P81" s="293">
        <f>'Form_III MHT'!J79</f>
        <v>0</v>
      </c>
      <c r="Q81" s="8">
        <f>'Form_III MHT'!K79</f>
        <v>0</v>
      </c>
      <c r="R81" s="264">
        <f t="shared" si="54"/>
        <v>0</v>
      </c>
      <c r="S81" s="264">
        <f t="shared" si="55"/>
        <v>0</v>
      </c>
      <c r="T81" s="264">
        <f t="shared" si="56"/>
        <v>0</v>
      </c>
      <c r="U81" s="578"/>
      <c r="V81" s="579"/>
      <c r="W81" s="580"/>
      <c r="X81" s="114"/>
      <c r="Y81" s="114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8"/>
      <c r="FF81" s="98"/>
      <c r="FG81" s="98"/>
      <c r="FH81" s="98"/>
      <c r="FI81" s="98"/>
      <c r="FJ81" s="98"/>
      <c r="FK81" s="98"/>
      <c r="FL81" s="98"/>
      <c r="FM81" s="98"/>
      <c r="FN81" s="98"/>
      <c r="FO81" s="98"/>
      <c r="FP81" s="98"/>
      <c r="FQ81" s="98"/>
      <c r="FR81" s="98"/>
      <c r="FS81" s="98"/>
      <c r="FT81" s="98"/>
      <c r="FU81" s="98"/>
      <c r="FV81" s="98"/>
      <c r="FW81" s="98"/>
      <c r="FX81" s="98"/>
      <c r="FY81" s="98"/>
      <c r="FZ81" s="98"/>
      <c r="GA81" s="98"/>
      <c r="GB81" s="98"/>
      <c r="GC81" s="98"/>
      <c r="GD81" s="98"/>
      <c r="GE81" s="98"/>
      <c r="GF81" s="98"/>
      <c r="GG81" s="98"/>
      <c r="GH81" s="98"/>
      <c r="GI81" s="98"/>
      <c r="GJ81" s="98"/>
      <c r="GK81" s="98"/>
      <c r="GL81" s="98"/>
      <c r="GM81" s="98"/>
      <c r="GN81" s="98"/>
      <c r="GO81" s="98"/>
      <c r="GP81" s="98"/>
      <c r="GQ81" s="98"/>
      <c r="GR81" s="98"/>
      <c r="GS81" s="98"/>
      <c r="GT81" s="98"/>
      <c r="GU81" s="98"/>
      <c r="GV81" s="98"/>
      <c r="GW81" s="98"/>
      <c r="GX81" s="98"/>
      <c r="GY81" s="98"/>
      <c r="GZ81" s="98"/>
      <c r="HA81" s="98"/>
      <c r="HB81" s="98"/>
      <c r="HC81" s="98"/>
      <c r="HD81" s="98"/>
      <c r="HE81" s="98"/>
      <c r="HF81" s="98"/>
      <c r="HG81" s="98"/>
      <c r="HH81" s="98"/>
      <c r="HI81" s="98"/>
      <c r="HJ81" s="98"/>
      <c r="HK81" s="98"/>
      <c r="HL81" s="98"/>
      <c r="HM81" s="98"/>
      <c r="HN81" s="98"/>
      <c r="HO81" s="98"/>
      <c r="HP81" s="98"/>
      <c r="HQ81" s="98"/>
      <c r="HR81" s="98"/>
      <c r="HS81" s="98"/>
      <c r="HT81" s="98"/>
      <c r="HU81" s="98"/>
      <c r="HV81" s="98"/>
      <c r="HW81" s="98"/>
      <c r="HX81" s="98"/>
      <c r="HY81" s="98"/>
      <c r="HZ81" s="98"/>
      <c r="IA81" s="98"/>
      <c r="IB81" s="98"/>
      <c r="IC81" s="98"/>
      <c r="ID81" s="98"/>
      <c r="IE81" s="98"/>
      <c r="IF81" s="98"/>
      <c r="IG81" s="98"/>
      <c r="IH81" s="98"/>
      <c r="II81" s="98"/>
      <c r="IJ81" s="98"/>
      <c r="IK81" s="98"/>
      <c r="IL81" s="98"/>
      <c r="IM81" s="98"/>
      <c r="IN81" s="98"/>
      <c r="IO81" s="98"/>
      <c r="IP81" s="98"/>
      <c r="IQ81" s="98"/>
      <c r="IR81" s="98"/>
      <c r="IS81" s="98"/>
      <c r="IT81" s="98"/>
      <c r="IU81" s="98"/>
      <c r="IV81" s="98"/>
      <c r="IW81" s="98"/>
      <c r="IX81" s="98"/>
      <c r="IY81" s="98"/>
      <c r="IZ81" s="98"/>
      <c r="JA81" s="98"/>
      <c r="JB81" s="98"/>
      <c r="JC81" s="98"/>
      <c r="JD81" s="98"/>
      <c r="JE81" s="98"/>
      <c r="JF81" s="98"/>
      <c r="JG81" s="98"/>
      <c r="JH81" s="98"/>
      <c r="JI81" s="98"/>
      <c r="JJ81" s="98"/>
      <c r="JK81" s="98"/>
      <c r="JL81" s="98"/>
      <c r="JM81" s="98"/>
      <c r="JN81" s="98"/>
      <c r="JO81" s="98"/>
      <c r="JP81" s="98"/>
      <c r="JQ81" s="98"/>
      <c r="JR81" s="98"/>
      <c r="JS81" s="98"/>
      <c r="JT81" s="98"/>
      <c r="JU81" s="98"/>
      <c r="JV81" s="98"/>
      <c r="JW81" s="98"/>
      <c r="JX81" s="98"/>
      <c r="JY81" s="98"/>
      <c r="JZ81" s="98"/>
      <c r="KA81" s="98"/>
      <c r="KB81" s="98"/>
      <c r="KC81" s="98"/>
      <c r="KD81" s="98"/>
      <c r="KE81" s="98"/>
      <c r="KF81" s="98"/>
      <c r="KG81" s="98"/>
      <c r="KH81" s="98"/>
      <c r="KI81" s="98"/>
      <c r="KJ81" s="98"/>
      <c r="KK81" s="98"/>
      <c r="KL81" s="98"/>
      <c r="KM81" s="98"/>
      <c r="KN81" s="98"/>
      <c r="KO81" s="98"/>
      <c r="KP81" s="98"/>
      <c r="KQ81" s="98"/>
      <c r="KR81" s="98"/>
      <c r="KS81" s="98"/>
      <c r="KT81" s="98"/>
      <c r="KU81" s="98"/>
      <c r="KV81" s="98"/>
      <c r="KW81" s="98"/>
      <c r="KX81" s="98"/>
      <c r="KY81" s="98"/>
      <c r="KZ81" s="98"/>
      <c r="LA81" s="98"/>
      <c r="LB81" s="98"/>
      <c r="LC81" s="98"/>
      <c r="LD81" s="98"/>
      <c r="LE81" s="98"/>
      <c r="LF81" s="98"/>
      <c r="LG81" s="98"/>
      <c r="LH81" s="98"/>
      <c r="LI81" s="98"/>
      <c r="LJ81" s="98"/>
      <c r="LK81" s="98"/>
      <c r="LL81" s="98"/>
      <c r="LM81" s="98"/>
      <c r="LN81" s="98"/>
      <c r="LO81" s="98"/>
      <c r="LP81" s="98"/>
      <c r="LQ81" s="98"/>
      <c r="LR81" s="98"/>
      <c r="LS81" s="98"/>
      <c r="LT81" s="98"/>
      <c r="LU81" s="98"/>
      <c r="LV81" s="98"/>
      <c r="LW81" s="98"/>
      <c r="LX81" s="98"/>
      <c r="LY81" s="98"/>
      <c r="LZ81" s="98"/>
      <c r="MA81" s="98"/>
      <c r="MB81" s="98"/>
      <c r="MC81" s="98"/>
      <c r="MD81" s="98"/>
      <c r="ME81" s="98"/>
      <c r="MF81" s="98"/>
      <c r="MG81" s="98"/>
      <c r="MH81" s="98"/>
      <c r="MI81" s="98"/>
      <c r="MJ81" s="98"/>
      <c r="MK81" s="98"/>
      <c r="ML81" s="98"/>
      <c r="MM81" s="98"/>
      <c r="MN81" s="98"/>
      <c r="MO81" s="98"/>
      <c r="MP81" s="98"/>
      <c r="MQ81" s="98"/>
      <c r="MR81" s="98"/>
      <c r="MS81" s="98"/>
      <c r="MT81" s="98"/>
      <c r="MU81" s="98"/>
      <c r="MV81" s="98"/>
      <c r="MW81" s="98"/>
      <c r="MX81" s="98"/>
      <c r="MY81" s="98"/>
      <c r="MZ81" s="98"/>
      <c r="NA81" s="98"/>
      <c r="NB81" s="98"/>
      <c r="NC81" s="98"/>
      <c r="ND81" s="98"/>
      <c r="NE81" s="98"/>
      <c r="NF81" s="98"/>
      <c r="NG81" s="98"/>
      <c r="NH81" s="98"/>
      <c r="NI81" s="98"/>
      <c r="NJ81" s="98"/>
      <c r="NK81" s="98"/>
      <c r="NL81" s="98"/>
      <c r="NM81" s="98"/>
      <c r="NN81" s="98"/>
      <c r="NO81" s="98"/>
      <c r="NP81" s="98"/>
      <c r="NQ81" s="98"/>
      <c r="NR81" s="98"/>
      <c r="NS81" s="98"/>
      <c r="NT81" s="98"/>
    </row>
    <row r="82" spans="1:384" s="97" customFormat="1" ht="21" customHeight="1">
      <c r="A82" s="752"/>
      <c r="B82" s="291" t="s">
        <v>23</v>
      </c>
      <c r="C82" s="43">
        <f>'Form_I DP'!E36</f>
        <v>0</v>
      </c>
      <c r="D82" s="321">
        <f>'Form_I DP'!F36</f>
        <v>0</v>
      </c>
      <c r="E82" s="43">
        <f>'Form_I DP'!G36</f>
        <v>0</v>
      </c>
      <c r="F82" s="43">
        <f>'Form_II ASHAs,HBNC'!D32</f>
        <v>0</v>
      </c>
      <c r="G82" s="43">
        <f>'Form_II ASHAs,HBNC'!E32</f>
        <v>0</v>
      </c>
      <c r="H82" s="43">
        <f>'Form_II ASHAs,HBNC'!F32</f>
        <v>0</v>
      </c>
      <c r="I82" s="292">
        <f>'Form_III MHT'!C80</f>
        <v>0</v>
      </c>
      <c r="J82" s="292">
        <f>'Form_III MHT'!D80</f>
        <v>0</v>
      </c>
      <c r="K82" s="292">
        <f>'Form_III MHT'!E80</f>
        <v>0</v>
      </c>
      <c r="L82" s="24">
        <f>'Form_III MHT'!F80</f>
        <v>0</v>
      </c>
      <c r="M82" s="24">
        <f>'Form_III MHT'!G80</f>
        <v>0</v>
      </c>
      <c r="N82" s="24">
        <f>'Form_III MHT'!H80</f>
        <v>0</v>
      </c>
      <c r="O82" s="290">
        <f>'Form_III MHT'!I80</f>
        <v>0</v>
      </c>
      <c r="P82" s="293">
        <f>'Form_III MHT'!J80</f>
        <v>0</v>
      </c>
      <c r="Q82" s="8">
        <f>'Form_III MHT'!K80</f>
        <v>0</v>
      </c>
      <c r="R82" s="264">
        <f t="shared" si="54"/>
        <v>0</v>
      </c>
      <c r="S82" s="264">
        <f t="shared" si="55"/>
        <v>0</v>
      </c>
      <c r="T82" s="264">
        <f t="shared" si="56"/>
        <v>0</v>
      </c>
      <c r="U82" s="578"/>
      <c r="V82" s="579"/>
      <c r="W82" s="580"/>
      <c r="X82" s="114"/>
      <c r="Y82" s="114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8"/>
      <c r="DL82" s="98"/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8"/>
      <c r="DY82" s="98"/>
      <c r="DZ82" s="98"/>
      <c r="EA82" s="98"/>
      <c r="EB82" s="98"/>
      <c r="EC82" s="98"/>
      <c r="ED82" s="98"/>
      <c r="EE82" s="98"/>
      <c r="EF82" s="98"/>
      <c r="EG82" s="98"/>
      <c r="EH82" s="98"/>
      <c r="EI82" s="98"/>
      <c r="EJ82" s="98"/>
      <c r="EK82" s="98"/>
      <c r="EL82" s="98"/>
      <c r="EM82" s="98"/>
      <c r="EN82" s="98"/>
      <c r="EO82" s="98"/>
      <c r="EP82" s="98"/>
      <c r="EQ82" s="98"/>
      <c r="ER82" s="98"/>
      <c r="ES82" s="98"/>
      <c r="ET82" s="98"/>
      <c r="EU82" s="98"/>
      <c r="EV82" s="98"/>
      <c r="EW82" s="98"/>
      <c r="EX82" s="98"/>
      <c r="EY82" s="98"/>
      <c r="EZ82" s="98"/>
      <c r="FA82" s="98"/>
      <c r="FB82" s="98"/>
      <c r="FC82" s="98"/>
      <c r="FD82" s="98"/>
      <c r="FE82" s="98"/>
      <c r="FF82" s="98"/>
      <c r="FG82" s="98"/>
      <c r="FH82" s="98"/>
      <c r="FI82" s="98"/>
      <c r="FJ82" s="98"/>
      <c r="FK82" s="98"/>
      <c r="FL82" s="98"/>
      <c r="FM82" s="98"/>
      <c r="FN82" s="98"/>
      <c r="FO82" s="98"/>
      <c r="FP82" s="98"/>
      <c r="FQ82" s="98"/>
      <c r="FR82" s="98"/>
      <c r="FS82" s="98"/>
      <c r="FT82" s="98"/>
      <c r="FU82" s="98"/>
      <c r="FV82" s="98"/>
      <c r="FW82" s="98"/>
      <c r="FX82" s="98"/>
      <c r="FY82" s="98"/>
      <c r="FZ82" s="98"/>
      <c r="GA82" s="98"/>
      <c r="GB82" s="98"/>
      <c r="GC82" s="98"/>
      <c r="GD82" s="98"/>
      <c r="GE82" s="98"/>
      <c r="GF82" s="98"/>
      <c r="GG82" s="98"/>
      <c r="GH82" s="98"/>
      <c r="GI82" s="98"/>
      <c r="GJ82" s="98"/>
      <c r="GK82" s="98"/>
      <c r="GL82" s="98"/>
      <c r="GM82" s="98"/>
      <c r="GN82" s="98"/>
      <c r="GO82" s="98"/>
      <c r="GP82" s="98"/>
      <c r="GQ82" s="98"/>
      <c r="GR82" s="98"/>
      <c r="GS82" s="98"/>
      <c r="GT82" s="98"/>
      <c r="GU82" s="98"/>
      <c r="GV82" s="98"/>
      <c r="GW82" s="98"/>
      <c r="GX82" s="98"/>
      <c r="GY82" s="98"/>
      <c r="GZ82" s="98"/>
      <c r="HA82" s="98"/>
      <c r="HB82" s="98"/>
      <c r="HC82" s="98"/>
      <c r="HD82" s="98"/>
      <c r="HE82" s="98"/>
      <c r="HF82" s="98"/>
      <c r="HG82" s="98"/>
      <c r="HH82" s="98"/>
      <c r="HI82" s="98"/>
      <c r="HJ82" s="98"/>
      <c r="HK82" s="98"/>
      <c r="HL82" s="98"/>
      <c r="HM82" s="98"/>
      <c r="HN82" s="98"/>
      <c r="HO82" s="98"/>
      <c r="HP82" s="98"/>
      <c r="HQ82" s="98"/>
      <c r="HR82" s="98"/>
      <c r="HS82" s="98"/>
      <c r="HT82" s="98"/>
      <c r="HU82" s="98"/>
      <c r="HV82" s="98"/>
      <c r="HW82" s="98"/>
      <c r="HX82" s="98"/>
      <c r="HY82" s="98"/>
      <c r="HZ82" s="98"/>
      <c r="IA82" s="98"/>
      <c r="IB82" s="98"/>
      <c r="IC82" s="98"/>
      <c r="ID82" s="98"/>
      <c r="IE82" s="98"/>
      <c r="IF82" s="98"/>
      <c r="IG82" s="98"/>
      <c r="IH82" s="98"/>
      <c r="II82" s="98"/>
      <c r="IJ82" s="98"/>
      <c r="IK82" s="98"/>
      <c r="IL82" s="98"/>
      <c r="IM82" s="98"/>
      <c r="IN82" s="98"/>
      <c r="IO82" s="98"/>
      <c r="IP82" s="98"/>
      <c r="IQ82" s="98"/>
      <c r="IR82" s="98"/>
      <c r="IS82" s="98"/>
      <c r="IT82" s="98"/>
      <c r="IU82" s="98"/>
      <c r="IV82" s="98"/>
      <c r="IW82" s="98"/>
      <c r="IX82" s="98"/>
      <c r="IY82" s="98"/>
      <c r="IZ82" s="98"/>
      <c r="JA82" s="98"/>
      <c r="JB82" s="98"/>
      <c r="JC82" s="98"/>
      <c r="JD82" s="98"/>
      <c r="JE82" s="98"/>
      <c r="JF82" s="98"/>
      <c r="JG82" s="98"/>
      <c r="JH82" s="98"/>
      <c r="JI82" s="98"/>
      <c r="JJ82" s="98"/>
      <c r="JK82" s="98"/>
      <c r="JL82" s="98"/>
      <c r="JM82" s="98"/>
      <c r="JN82" s="98"/>
      <c r="JO82" s="98"/>
      <c r="JP82" s="98"/>
      <c r="JQ82" s="98"/>
      <c r="JR82" s="98"/>
      <c r="JS82" s="98"/>
      <c r="JT82" s="98"/>
      <c r="JU82" s="98"/>
      <c r="JV82" s="98"/>
      <c r="JW82" s="98"/>
      <c r="JX82" s="98"/>
      <c r="JY82" s="98"/>
      <c r="JZ82" s="98"/>
      <c r="KA82" s="98"/>
      <c r="KB82" s="98"/>
      <c r="KC82" s="98"/>
      <c r="KD82" s="98"/>
      <c r="KE82" s="98"/>
      <c r="KF82" s="98"/>
      <c r="KG82" s="98"/>
      <c r="KH82" s="98"/>
      <c r="KI82" s="98"/>
      <c r="KJ82" s="98"/>
      <c r="KK82" s="98"/>
      <c r="KL82" s="98"/>
      <c r="KM82" s="98"/>
      <c r="KN82" s="98"/>
      <c r="KO82" s="98"/>
      <c r="KP82" s="98"/>
      <c r="KQ82" s="98"/>
      <c r="KR82" s="98"/>
      <c r="KS82" s="98"/>
      <c r="KT82" s="98"/>
      <c r="KU82" s="98"/>
      <c r="KV82" s="98"/>
      <c r="KW82" s="98"/>
      <c r="KX82" s="98"/>
      <c r="KY82" s="98"/>
      <c r="KZ82" s="98"/>
      <c r="LA82" s="98"/>
      <c r="LB82" s="98"/>
      <c r="LC82" s="98"/>
      <c r="LD82" s="98"/>
      <c r="LE82" s="98"/>
      <c r="LF82" s="98"/>
      <c r="LG82" s="98"/>
      <c r="LH82" s="98"/>
      <c r="LI82" s="98"/>
      <c r="LJ82" s="98"/>
      <c r="LK82" s="98"/>
      <c r="LL82" s="98"/>
      <c r="LM82" s="98"/>
      <c r="LN82" s="98"/>
      <c r="LO82" s="98"/>
      <c r="LP82" s="98"/>
      <c r="LQ82" s="98"/>
      <c r="LR82" s="98"/>
      <c r="LS82" s="98"/>
      <c r="LT82" s="98"/>
      <c r="LU82" s="98"/>
      <c r="LV82" s="98"/>
      <c r="LW82" s="98"/>
      <c r="LX82" s="98"/>
      <c r="LY82" s="98"/>
      <c r="LZ82" s="98"/>
      <c r="MA82" s="98"/>
      <c r="MB82" s="98"/>
      <c r="MC82" s="98"/>
      <c r="MD82" s="98"/>
      <c r="ME82" s="98"/>
      <c r="MF82" s="98"/>
      <c r="MG82" s="98"/>
      <c r="MH82" s="98"/>
      <c r="MI82" s="98"/>
      <c r="MJ82" s="98"/>
      <c r="MK82" s="98"/>
      <c r="ML82" s="98"/>
      <c r="MM82" s="98"/>
      <c r="MN82" s="98"/>
      <c r="MO82" s="98"/>
      <c r="MP82" s="98"/>
      <c r="MQ82" s="98"/>
      <c r="MR82" s="98"/>
      <c r="MS82" s="98"/>
      <c r="MT82" s="98"/>
      <c r="MU82" s="98"/>
      <c r="MV82" s="98"/>
      <c r="MW82" s="98"/>
      <c r="MX82" s="98"/>
      <c r="MY82" s="98"/>
      <c r="MZ82" s="98"/>
      <c r="NA82" s="98"/>
      <c r="NB82" s="98"/>
      <c r="NC82" s="98"/>
      <c r="ND82" s="98"/>
      <c r="NE82" s="98"/>
      <c r="NF82" s="98"/>
      <c r="NG82" s="98"/>
      <c r="NH82" s="98"/>
      <c r="NI82" s="98"/>
      <c r="NJ82" s="98"/>
      <c r="NK82" s="98"/>
      <c r="NL82" s="98"/>
      <c r="NM82" s="98"/>
      <c r="NN82" s="98"/>
      <c r="NO82" s="98"/>
      <c r="NP82" s="98"/>
      <c r="NQ82" s="98"/>
      <c r="NR82" s="98"/>
      <c r="NS82" s="98"/>
      <c r="NT82" s="98"/>
    </row>
    <row r="83" spans="1:384" s="97" customFormat="1" ht="27.95" customHeight="1">
      <c r="A83" s="752" t="s">
        <v>47</v>
      </c>
      <c r="B83" s="291" t="s">
        <v>22</v>
      </c>
      <c r="C83" s="43">
        <f>'Form_I DP'!E37</f>
        <v>0</v>
      </c>
      <c r="D83" s="321">
        <f>'Form_I DP'!F37</f>
        <v>0</v>
      </c>
      <c r="E83" s="43">
        <f>'Form_I DP'!G37</f>
        <v>0</v>
      </c>
      <c r="F83" s="51"/>
      <c r="G83" s="51"/>
      <c r="H83" s="51"/>
      <c r="I83" s="292">
        <f>'Form_III MHT'!C81</f>
        <v>0</v>
      </c>
      <c r="J83" s="292">
        <f>'Form_III MHT'!D81</f>
        <v>0</v>
      </c>
      <c r="K83" s="292">
        <f>'Form_III MHT'!E81</f>
        <v>0</v>
      </c>
      <c r="L83" s="24">
        <f>'Form_III MHT'!F81</f>
        <v>0</v>
      </c>
      <c r="M83" s="24">
        <f>'Form_III MHT'!G81</f>
        <v>0</v>
      </c>
      <c r="N83" s="24">
        <f>'Form_III MHT'!H81</f>
        <v>0</v>
      </c>
      <c r="O83" s="290">
        <f>'Form_III MHT'!I81</f>
        <v>0</v>
      </c>
      <c r="P83" s="293">
        <f>'Form_III MHT'!J81</f>
        <v>0</v>
      </c>
      <c r="Q83" s="8">
        <f>'Form_III MHT'!K81</f>
        <v>0</v>
      </c>
      <c r="R83" s="264">
        <f t="shared" si="54"/>
        <v>0</v>
      </c>
      <c r="S83" s="264">
        <f t="shared" si="55"/>
        <v>0</v>
      </c>
      <c r="T83" s="264">
        <f t="shared" si="56"/>
        <v>0</v>
      </c>
      <c r="U83" s="578"/>
      <c r="V83" s="579"/>
      <c r="W83" s="580"/>
      <c r="X83" s="114"/>
      <c r="Y83" s="114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8"/>
      <c r="EE83" s="98"/>
      <c r="EF83" s="98"/>
      <c r="EG83" s="98"/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8"/>
      <c r="ET83" s="98"/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8"/>
      <c r="FF83" s="98"/>
      <c r="FG83" s="98"/>
      <c r="FH83" s="98"/>
      <c r="FI83" s="98"/>
      <c r="FJ83" s="98"/>
      <c r="FK83" s="98"/>
      <c r="FL83" s="98"/>
      <c r="FM83" s="98"/>
      <c r="FN83" s="98"/>
      <c r="FO83" s="98"/>
      <c r="FP83" s="98"/>
      <c r="FQ83" s="98"/>
      <c r="FR83" s="98"/>
      <c r="FS83" s="98"/>
      <c r="FT83" s="98"/>
      <c r="FU83" s="98"/>
      <c r="FV83" s="98"/>
      <c r="FW83" s="98"/>
      <c r="FX83" s="98"/>
      <c r="FY83" s="98"/>
      <c r="FZ83" s="98"/>
      <c r="GA83" s="98"/>
      <c r="GB83" s="98"/>
      <c r="GC83" s="98"/>
      <c r="GD83" s="98"/>
      <c r="GE83" s="98"/>
      <c r="GF83" s="98"/>
      <c r="GG83" s="98"/>
      <c r="GH83" s="98"/>
      <c r="GI83" s="98"/>
      <c r="GJ83" s="98"/>
      <c r="GK83" s="98"/>
      <c r="GL83" s="98"/>
      <c r="GM83" s="98"/>
      <c r="GN83" s="98"/>
      <c r="GO83" s="98"/>
      <c r="GP83" s="98"/>
      <c r="GQ83" s="98"/>
      <c r="GR83" s="98"/>
      <c r="GS83" s="98"/>
      <c r="GT83" s="98"/>
      <c r="GU83" s="98"/>
      <c r="GV83" s="98"/>
      <c r="GW83" s="98"/>
      <c r="GX83" s="98"/>
      <c r="GY83" s="98"/>
      <c r="GZ83" s="98"/>
      <c r="HA83" s="98"/>
      <c r="HB83" s="98"/>
      <c r="HC83" s="98"/>
      <c r="HD83" s="98"/>
      <c r="HE83" s="98"/>
      <c r="HF83" s="98"/>
      <c r="HG83" s="98"/>
      <c r="HH83" s="98"/>
      <c r="HI83" s="98"/>
      <c r="HJ83" s="98"/>
      <c r="HK83" s="98"/>
      <c r="HL83" s="98"/>
      <c r="HM83" s="98"/>
      <c r="HN83" s="98"/>
      <c r="HO83" s="98"/>
      <c r="HP83" s="98"/>
      <c r="HQ83" s="98"/>
      <c r="HR83" s="98"/>
      <c r="HS83" s="98"/>
      <c r="HT83" s="98"/>
      <c r="HU83" s="98"/>
      <c r="HV83" s="98"/>
      <c r="HW83" s="98"/>
      <c r="HX83" s="98"/>
      <c r="HY83" s="98"/>
      <c r="HZ83" s="98"/>
      <c r="IA83" s="98"/>
      <c r="IB83" s="98"/>
      <c r="IC83" s="98"/>
      <c r="ID83" s="98"/>
      <c r="IE83" s="98"/>
      <c r="IF83" s="98"/>
      <c r="IG83" s="98"/>
      <c r="IH83" s="98"/>
      <c r="II83" s="98"/>
      <c r="IJ83" s="98"/>
      <c r="IK83" s="98"/>
      <c r="IL83" s="98"/>
      <c r="IM83" s="98"/>
      <c r="IN83" s="98"/>
      <c r="IO83" s="98"/>
      <c r="IP83" s="98"/>
      <c r="IQ83" s="98"/>
      <c r="IR83" s="98"/>
      <c r="IS83" s="98"/>
      <c r="IT83" s="98"/>
      <c r="IU83" s="98"/>
      <c r="IV83" s="98"/>
      <c r="IW83" s="98"/>
      <c r="IX83" s="98"/>
      <c r="IY83" s="98"/>
      <c r="IZ83" s="98"/>
      <c r="JA83" s="98"/>
      <c r="JB83" s="98"/>
      <c r="JC83" s="98"/>
      <c r="JD83" s="98"/>
      <c r="JE83" s="98"/>
      <c r="JF83" s="98"/>
      <c r="JG83" s="98"/>
      <c r="JH83" s="98"/>
      <c r="JI83" s="98"/>
      <c r="JJ83" s="98"/>
      <c r="JK83" s="98"/>
      <c r="JL83" s="98"/>
      <c r="JM83" s="98"/>
      <c r="JN83" s="98"/>
      <c r="JO83" s="98"/>
      <c r="JP83" s="98"/>
      <c r="JQ83" s="98"/>
      <c r="JR83" s="98"/>
      <c r="JS83" s="98"/>
      <c r="JT83" s="98"/>
      <c r="JU83" s="98"/>
      <c r="JV83" s="98"/>
      <c r="JW83" s="98"/>
      <c r="JX83" s="98"/>
      <c r="JY83" s="98"/>
      <c r="JZ83" s="98"/>
      <c r="KA83" s="98"/>
      <c r="KB83" s="98"/>
      <c r="KC83" s="98"/>
      <c r="KD83" s="98"/>
      <c r="KE83" s="98"/>
      <c r="KF83" s="98"/>
      <c r="KG83" s="98"/>
      <c r="KH83" s="98"/>
      <c r="KI83" s="98"/>
      <c r="KJ83" s="98"/>
      <c r="KK83" s="98"/>
      <c r="KL83" s="98"/>
      <c r="KM83" s="98"/>
      <c r="KN83" s="98"/>
      <c r="KO83" s="98"/>
      <c r="KP83" s="98"/>
      <c r="KQ83" s="98"/>
      <c r="KR83" s="98"/>
      <c r="KS83" s="98"/>
      <c r="KT83" s="98"/>
      <c r="KU83" s="98"/>
      <c r="KV83" s="98"/>
      <c r="KW83" s="98"/>
      <c r="KX83" s="98"/>
      <c r="KY83" s="98"/>
      <c r="KZ83" s="98"/>
      <c r="LA83" s="98"/>
      <c r="LB83" s="98"/>
      <c r="LC83" s="98"/>
      <c r="LD83" s="98"/>
      <c r="LE83" s="98"/>
      <c r="LF83" s="98"/>
      <c r="LG83" s="98"/>
      <c r="LH83" s="98"/>
      <c r="LI83" s="98"/>
      <c r="LJ83" s="98"/>
      <c r="LK83" s="98"/>
      <c r="LL83" s="98"/>
      <c r="LM83" s="98"/>
      <c r="LN83" s="98"/>
      <c r="LO83" s="98"/>
      <c r="LP83" s="98"/>
      <c r="LQ83" s="98"/>
      <c r="LR83" s="98"/>
      <c r="LS83" s="98"/>
      <c r="LT83" s="98"/>
      <c r="LU83" s="98"/>
      <c r="LV83" s="98"/>
      <c r="LW83" s="98"/>
      <c r="LX83" s="98"/>
      <c r="LY83" s="98"/>
      <c r="LZ83" s="98"/>
      <c r="MA83" s="98"/>
      <c r="MB83" s="98"/>
      <c r="MC83" s="98"/>
      <c r="MD83" s="98"/>
      <c r="ME83" s="98"/>
      <c r="MF83" s="98"/>
      <c r="MG83" s="98"/>
      <c r="MH83" s="98"/>
      <c r="MI83" s="98"/>
      <c r="MJ83" s="98"/>
      <c r="MK83" s="98"/>
      <c r="ML83" s="98"/>
      <c r="MM83" s="98"/>
      <c r="MN83" s="98"/>
      <c r="MO83" s="98"/>
      <c r="MP83" s="98"/>
      <c r="MQ83" s="98"/>
      <c r="MR83" s="98"/>
      <c r="MS83" s="98"/>
      <c r="MT83" s="98"/>
      <c r="MU83" s="98"/>
      <c r="MV83" s="98"/>
      <c r="MW83" s="98"/>
      <c r="MX83" s="98"/>
      <c r="MY83" s="98"/>
      <c r="MZ83" s="98"/>
      <c r="NA83" s="98"/>
      <c r="NB83" s="98"/>
      <c r="NC83" s="98"/>
      <c r="ND83" s="98"/>
      <c r="NE83" s="98"/>
      <c r="NF83" s="98"/>
      <c r="NG83" s="98"/>
      <c r="NH83" s="98"/>
      <c r="NI83" s="98"/>
      <c r="NJ83" s="98"/>
      <c r="NK83" s="98"/>
      <c r="NL83" s="98"/>
      <c r="NM83" s="98"/>
      <c r="NN83" s="98"/>
      <c r="NO83" s="98"/>
      <c r="NP83" s="98"/>
      <c r="NQ83" s="98"/>
      <c r="NR83" s="98"/>
      <c r="NS83" s="98"/>
      <c r="NT83" s="98"/>
    </row>
    <row r="84" spans="1:384" s="97" customFormat="1" ht="26.25">
      <c r="A84" s="752"/>
      <c r="B84" s="291" t="s">
        <v>23</v>
      </c>
      <c r="C84" s="43">
        <f>'Form_I DP'!E38</f>
        <v>0</v>
      </c>
      <c r="D84" s="321">
        <f>'Form_I DP'!F38</f>
        <v>0</v>
      </c>
      <c r="E84" s="43">
        <f>'Form_I DP'!G38</f>
        <v>0</v>
      </c>
      <c r="F84" s="51"/>
      <c r="G84" s="51"/>
      <c r="H84" s="51"/>
      <c r="I84" s="292">
        <f>'Form_III MHT'!C82</f>
        <v>0</v>
      </c>
      <c r="J84" s="292">
        <f>'Form_III MHT'!D82</f>
        <v>0</v>
      </c>
      <c r="K84" s="292">
        <f>'Form_III MHT'!E82</f>
        <v>0</v>
      </c>
      <c r="L84" s="24">
        <f>'Form_III MHT'!F82</f>
        <v>0</v>
      </c>
      <c r="M84" s="24">
        <f>'Form_III MHT'!G82</f>
        <v>0</v>
      </c>
      <c r="N84" s="24">
        <f>'Form_III MHT'!H82</f>
        <v>0</v>
      </c>
      <c r="O84" s="290">
        <f>'Form_III MHT'!I82</f>
        <v>0</v>
      </c>
      <c r="P84" s="293">
        <f>'Form_III MHT'!J82</f>
        <v>0</v>
      </c>
      <c r="Q84" s="8">
        <f>'Form_III MHT'!K82</f>
        <v>0</v>
      </c>
      <c r="R84" s="264">
        <f t="shared" si="54"/>
        <v>0</v>
      </c>
      <c r="S84" s="264">
        <f t="shared" si="55"/>
        <v>0</v>
      </c>
      <c r="T84" s="264">
        <f t="shared" si="56"/>
        <v>0</v>
      </c>
      <c r="U84" s="578"/>
      <c r="V84" s="579"/>
      <c r="W84" s="580"/>
      <c r="X84" s="114"/>
      <c r="Y84" s="114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8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98"/>
      <c r="FJ84" s="98"/>
      <c r="FK84" s="98"/>
      <c r="FL84" s="98"/>
      <c r="FM84" s="98"/>
      <c r="FN84" s="98"/>
      <c r="FO84" s="98"/>
      <c r="FP84" s="98"/>
      <c r="FQ84" s="98"/>
      <c r="FR84" s="98"/>
      <c r="FS84" s="98"/>
      <c r="FT84" s="98"/>
      <c r="FU84" s="98"/>
      <c r="FV84" s="98"/>
      <c r="FW84" s="98"/>
      <c r="FX84" s="98"/>
      <c r="FY84" s="98"/>
      <c r="FZ84" s="98"/>
      <c r="GA84" s="98"/>
      <c r="GB84" s="98"/>
      <c r="GC84" s="98"/>
      <c r="GD84" s="98"/>
      <c r="GE84" s="98"/>
      <c r="GF84" s="98"/>
      <c r="GG84" s="98"/>
      <c r="GH84" s="98"/>
      <c r="GI84" s="98"/>
      <c r="GJ84" s="98"/>
      <c r="GK84" s="98"/>
      <c r="GL84" s="98"/>
      <c r="GM84" s="98"/>
      <c r="GN84" s="98"/>
      <c r="GO84" s="98"/>
      <c r="GP84" s="98"/>
      <c r="GQ84" s="98"/>
      <c r="GR84" s="98"/>
      <c r="GS84" s="98"/>
      <c r="GT84" s="98"/>
      <c r="GU84" s="98"/>
      <c r="GV84" s="98"/>
      <c r="GW84" s="98"/>
      <c r="GX84" s="98"/>
      <c r="GY84" s="98"/>
      <c r="GZ84" s="98"/>
      <c r="HA84" s="98"/>
      <c r="HB84" s="98"/>
      <c r="HC84" s="98"/>
      <c r="HD84" s="98"/>
      <c r="HE84" s="98"/>
      <c r="HF84" s="98"/>
      <c r="HG84" s="98"/>
      <c r="HH84" s="98"/>
      <c r="HI84" s="98"/>
      <c r="HJ84" s="98"/>
      <c r="HK84" s="98"/>
      <c r="HL84" s="98"/>
      <c r="HM84" s="98"/>
      <c r="HN84" s="98"/>
      <c r="HO84" s="98"/>
      <c r="HP84" s="98"/>
      <c r="HQ84" s="98"/>
      <c r="HR84" s="98"/>
      <c r="HS84" s="98"/>
      <c r="HT84" s="98"/>
      <c r="HU84" s="98"/>
      <c r="HV84" s="98"/>
      <c r="HW84" s="98"/>
      <c r="HX84" s="98"/>
      <c r="HY84" s="98"/>
      <c r="HZ84" s="98"/>
      <c r="IA84" s="98"/>
      <c r="IB84" s="98"/>
      <c r="IC84" s="98"/>
      <c r="ID84" s="98"/>
      <c r="IE84" s="98"/>
      <c r="IF84" s="98"/>
      <c r="IG84" s="98"/>
      <c r="IH84" s="98"/>
      <c r="II84" s="98"/>
      <c r="IJ84" s="98"/>
      <c r="IK84" s="98"/>
      <c r="IL84" s="98"/>
      <c r="IM84" s="98"/>
      <c r="IN84" s="98"/>
      <c r="IO84" s="98"/>
      <c r="IP84" s="98"/>
      <c r="IQ84" s="98"/>
      <c r="IR84" s="98"/>
      <c r="IS84" s="98"/>
      <c r="IT84" s="98"/>
      <c r="IU84" s="98"/>
      <c r="IV84" s="98"/>
      <c r="IW84" s="98"/>
      <c r="IX84" s="98"/>
      <c r="IY84" s="98"/>
      <c r="IZ84" s="98"/>
      <c r="JA84" s="98"/>
      <c r="JB84" s="98"/>
      <c r="JC84" s="98"/>
      <c r="JD84" s="98"/>
      <c r="JE84" s="98"/>
      <c r="JF84" s="98"/>
      <c r="JG84" s="98"/>
      <c r="JH84" s="98"/>
      <c r="JI84" s="98"/>
      <c r="JJ84" s="98"/>
      <c r="JK84" s="98"/>
      <c r="JL84" s="98"/>
      <c r="JM84" s="98"/>
      <c r="JN84" s="98"/>
      <c r="JO84" s="98"/>
      <c r="JP84" s="98"/>
      <c r="JQ84" s="98"/>
      <c r="JR84" s="98"/>
      <c r="JS84" s="98"/>
      <c r="JT84" s="98"/>
      <c r="JU84" s="98"/>
      <c r="JV84" s="98"/>
      <c r="JW84" s="98"/>
      <c r="JX84" s="98"/>
      <c r="JY84" s="98"/>
      <c r="JZ84" s="98"/>
      <c r="KA84" s="98"/>
      <c r="KB84" s="98"/>
      <c r="KC84" s="98"/>
      <c r="KD84" s="98"/>
      <c r="KE84" s="98"/>
      <c r="KF84" s="98"/>
      <c r="KG84" s="98"/>
      <c r="KH84" s="98"/>
      <c r="KI84" s="98"/>
      <c r="KJ84" s="98"/>
      <c r="KK84" s="98"/>
      <c r="KL84" s="98"/>
      <c r="KM84" s="98"/>
      <c r="KN84" s="98"/>
      <c r="KO84" s="98"/>
      <c r="KP84" s="98"/>
      <c r="KQ84" s="98"/>
      <c r="KR84" s="98"/>
      <c r="KS84" s="98"/>
      <c r="KT84" s="98"/>
      <c r="KU84" s="98"/>
      <c r="KV84" s="98"/>
      <c r="KW84" s="98"/>
      <c r="KX84" s="98"/>
      <c r="KY84" s="98"/>
      <c r="KZ84" s="98"/>
      <c r="LA84" s="98"/>
      <c r="LB84" s="98"/>
      <c r="LC84" s="98"/>
      <c r="LD84" s="98"/>
      <c r="LE84" s="98"/>
      <c r="LF84" s="98"/>
      <c r="LG84" s="98"/>
      <c r="LH84" s="98"/>
      <c r="LI84" s="98"/>
      <c r="LJ84" s="98"/>
      <c r="LK84" s="98"/>
      <c r="LL84" s="98"/>
      <c r="LM84" s="98"/>
      <c r="LN84" s="98"/>
      <c r="LO84" s="98"/>
      <c r="LP84" s="98"/>
      <c r="LQ84" s="98"/>
      <c r="LR84" s="98"/>
      <c r="LS84" s="98"/>
      <c r="LT84" s="98"/>
      <c r="LU84" s="98"/>
      <c r="LV84" s="98"/>
      <c r="LW84" s="98"/>
      <c r="LX84" s="98"/>
      <c r="LY84" s="98"/>
      <c r="LZ84" s="98"/>
      <c r="MA84" s="98"/>
      <c r="MB84" s="98"/>
      <c r="MC84" s="98"/>
      <c r="MD84" s="98"/>
      <c r="ME84" s="98"/>
      <c r="MF84" s="98"/>
      <c r="MG84" s="98"/>
      <c r="MH84" s="98"/>
      <c r="MI84" s="98"/>
      <c r="MJ84" s="98"/>
      <c r="MK84" s="98"/>
      <c r="ML84" s="98"/>
      <c r="MM84" s="98"/>
      <c r="MN84" s="98"/>
      <c r="MO84" s="98"/>
      <c r="MP84" s="98"/>
      <c r="MQ84" s="98"/>
      <c r="MR84" s="98"/>
      <c r="MS84" s="98"/>
      <c r="MT84" s="98"/>
      <c r="MU84" s="98"/>
      <c r="MV84" s="98"/>
      <c r="MW84" s="98"/>
      <c r="MX84" s="98"/>
      <c r="MY84" s="98"/>
      <c r="MZ84" s="98"/>
      <c r="NA84" s="98"/>
      <c r="NB84" s="98"/>
      <c r="NC84" s="98"/>
      <c r="ND84" s="98"/>
      <c r="NE84" s="98"/>
      <c r="NF84" s="98"/>
      <c r="NG84" s="98"/>
      <c r="NH84" s="98"/>
      <c r="NI84" s="98"/>
      <c r="NJ84" s="98"/>
      <c r="NK84" s="98"/>
      <c r="NL84" s="98"/>
      <c r="NM84" s="98"/>
      <c r="NN84" s="98"/>
      <c r="NO84" s="98"/>
      <c r="NP84" s="98"/>
      <c r="NQ84" s="98"/>
      <c r="NR84" s="98"/>
      <c r="NS84" s="98"/>
      <c r="NT84" s="98"/>
    </row>
    <row r="85" spans="1:384" s="97" customFormat="1" ht="27.95" customHeight="1">
      <c r="A85" s="752" t="s">
        <v>48</v>
      </c>
      <c r="B85" s="291" t="s">
        <v>22</v>
      </c>
      <c r="C85" s="43">
        <f>'Form_I DP'!E39</f>
        <v>0</v>
      </c>
      <c r="D85" s="321">
        <f>'Form_I DP'!F39</f>
        <v>0</v>
      </c>
      <c r="E85" s="43">
        <f>'Form_I DP'!G39</f>
        <v>0</v>
      </c>
      <c r="F85" s="51"/>
      <c r="G85" s="51"/>
      <c r="H85" s="51"/>
      <c r="I85" s="292">
        <f>'Form_III MHT'!C83</f>
        <v>0</v>
      </c>
      <c r="J85" s="292">
        <f>'Form_III MHT'!D83</f>
        <v>0</v>
      </c>
      <c r="K85" s="292">
        <f>'Form_III MHT'!E83</f>
        <v>0</v>
      </c>
      <c r="L85" s="24">
        <f>'Form_III MHT'!F83</f>
        <v>0</v>
      </c>
      <c r="M85" s="24">
        <f>'Form_III MHT'!G83</f>
        <v>0</v>
      </c>
      <c r="N85" s="24">
        <f>'Form_III MHT'!H83</f>
        <v>0</v>
      </c>
      <c r="O85" s="290">
        <f>'Form_III MHT'!I83</f>
        <v>0</v>
      </c>
      <c r="P85" s="293">
        <f>'Form_III MHT'!J83</f>
        <v>0</v>
      </c>
      <c r="Q85" s="8">
        <f>'Form_III MHT'!K83</f>
        <v>0</v>
      </c>
      <c r="R85" s="264">
        <f t="shared" si="54"/>
        <v>0</v>
      </c>
      <c r="S85" s="264">
        <f t="shared" si="55"/>
        <v>0</v>
      </c>
      <c r="T85" s="264">
        <f t="shared" si="56"/>
        <v>0</v>
      </c>
      <c r="U85" s="578"/>
      <c r="V85" s="579"/>
      <c r="W85" s="580"/>
      <c r="X85" s="114"/>
      <c r="Y85" s="114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  <c r="DT85" s="98"/>
      <c r="DU85" s="98"/>
      <c r="DV85" s="98"/>
      <c r="DW85" s="98"/>
      <c r="DX85" s="98"/>
      <c r="DY85" s="98"/>
      <c r="DZ85" s="98"/>
      <c r="EA85" s="98"/>
      <c r="EB85" s="98"/>
      <c r="EC85" s="98"/>
      <c r="ED85" s="98"/>
      <c r="EE85" s="98"/>
      <c r="EF85" s="98"/>
      <c r="EG85" s="98"/>
      <c r="EH85" s="98"/>
      <c r="EI85" s="98"/>
      <c r="EJ85" s="98"/>
      <c r="EK85" s="98"/>
      <c r="EL85" s="98"/>
      <c r="EM85" s="98"/>
      <c r="EN85" s="98"/>
      <c r="EO85" s="98"/>
      <c r="EP85" s="98"/>
      <c r="EQ85" s="98"/>
      <c r="ER85" s="98"/>
      <c r="ES85" s="98"/>
      <c r="ET85" s="98"/>
      <c r="EU85" s="98"/>
      <c r="EV85" s="98"/>
      <c r="EW85" s="98"/>
      <c r="EX85" s="98"/>
      <c r="EY85" s="98"/>
      <c r="EZ85" s="98"/>
      <c r="FA85" s="98"/>
      <c r="FB85" s="98"/>
      <c r="FC85" s="98"/>
      <c r="FD85" s="98"/>
      <c r="FE85" s="98"/>
      <c r="FF85" s="98"/>
      <c r="FG85" s="98"/>
      <c r="FH85" s="98"/>
      <c r="FI85" s="98"/>
      <c r="FJ85" s="98"/>
      <c r="FK85" s="98"/>
      <c r="FL85" s="98"/>
      <c r="FM85" s="98"/>
      <c r="FN85" s="98"/>
      <c r="FO85" s="98"/>
      <c r="FP85" s="98"/>
      <c r="FQ85" s="98"/>
      <c r="FR85" s="98"/>
      <c r="FS85" s="98"/>
      <c r="FT85" s="98"/>
      <c r="FU85" s="98"/>
      <c r="FV85" s="98"/>
      <c r="FW85" s="98"/>
      <c r="FX85" s="98"/>
      <c r="FY85" s="98"/>
      <c r="FZ85" s="98"/>
      <c r="GA85" s="98"/>
      <c r="GB85" s="98"/>
      <c r="GC85" s="98"/>
      <c r="GD85" s="98"/>
      <c r="GE85" s="98"/>
      <c r="GF85" s="98"/>
      <c r="GG85" s="98"/>
      <c r="GH85" s="98"/>
      <c r="GI85" s="98"/>
      <c r="GJ85" s="98"/>
      <c r="GK85" s="98"/>
      <c r="GL85" s="98"/>
      <c r="GM85" s="98"/>
      <c r="GN85" s="98"/>
      <c r="GO85" s="98"/>
      <c r="GP85" s="98"/>
      <c r="GQ85" s="98"/>
      <c r="GR85" s="98"/>
      <c r="GS85" s="98"/>
      <c r="GT85" s="98"/>
      <c r="GU85" s="98"/>
      <c r="GV85" s="98"/>
      <c r="GW85" s="98"/>
      <c r="GX85" s="98"/>
      <c r="GY85" s="98"/>
      <c r="GZ85" s="98"/>
      <c r="HA85" s="98"/>
      <c r="HB85" s="98"/>
      <c r="HC85" s="98"/>
      <c r="HD85" s="98"/>
      <c r="HE85" s="98"/>
      <c r="HF85" s="98"/>
      <c r="HG85" s="98"/>
      <c r="HH85" s="98"/>
      <c r="HI85" s="98"/>
      <c r="HJ85" s="98"/>
      <c r="HK85" s="98"/>
      <c r="HL85" s="98"/>
      <c r="HM85" s="98"/>
      <c r="HN85" s="98"/>
      <c r="HO85" s="98"/>
      <c r="HP85" s="98"/>
      <c r="HQ85" s="98"/>
      <c r="HR85" s="98"/>
      <c r="HS85" s="98"/>
      <c r="HT85" s="98"/>
      <c r="HU85" s="98"/>
      <c r="HV85" s="98"/>
      <c r="HW85" s="98"/>
      <c r="HX85" s="98"/>
      <c r="HY85" s="98"/>
      <c r="HZ85" s="98"/>
      <c r="IA85" s="98"/>
      <c r="IB85" s="98"/>
      <c r="IC85" s="98"/>
      <c r="ID85" s="98"/>
      <c r="IE85" s="98"/>
      <c r="IF85" s="98"/>
      <c r="IG85" s="98"/>
      <c r="IH85" s="98"/>
      <c r="II85" s="98"/>
      <c r="IJ85" s="98"/>
      <c r="IK85" s="98"/>
      <c r="IL85" s="98"/>
      <c r="IM85" s="98"/>
      <c r="IN85" s="98"/>
      <c r="IO85" s="98"/>
      <c r="IP85" s="98"/>
      <c r="IQ85" s="98"/>
      <c r="IR85" s="98"/>
      <c r="IS85" s="98"/>
      <c r="IT85" s="98"/>
      <c r="IU85" s="98"/>
      <c r="IV85" s="98"/>
      <c r="IW85" s="98"/>
      <c r="IX85" s="98"/>
      <c r="IY85" s="98"/>
      <c r="IZ85" s="98"/>
      <c r="JA85" s="98"/>
      <c r="JB85" s="98"/>
      <c r="JC85" s="98"/>
      <c r="JD85" s="98"/>
      <c r="JE85" s="98"/>
      <c r="JF85" s="98"/>
      <c r="JG85" s="98"/>
      <c r="JH85" s="98"/>
      <c r="JI85" s="98"/>
      <c r="JJ85" s="98"/>
      <c r="JK85" s="98"/>
      <c r="JL85" s="98"/>
      <c r="JM85" s="98"/>
      <c r="JN85" s="98"/>
      <c r="JO85" s="98"/>
      <c r="JP85" s="98"/>
      <c r="JQ85" s="98"/>
      <c r="JR85" s="98"/>
      <c r="JS85" s="98"/>
      <c r="JT85" s="98"/>
      <c r="JU85" s="98"/>
      <c r="JV85" s="98"/>
      <c r="JW85" s="98"/>
      <c r="JX85" s="98"/>
      <c r="JY85" s="98"/>
      <c r="JZ85" s="98"/>
      <c r="KA85" s="98"/>
      <c r="KB85" s="98"/>
      <c r="KC85" s="98"/>
      <c r="KD85" s="98"/>
      <c r="KE85" s="98"/>
      <c r="KF85" s="98"/>
      <c r="KG85" s="98"/>
      <c r="KH85" s="98"/>
      <c r="KI85" s="98"/>
      <c r="KJ85" s="98"/>
      <c r="KK85" s="98"/>
      <c r="KL85" s="98"/>
      <c r="KM85" s="98"/>
      <c r="KN85" s="98"/>
      <c r="KO85" s="98"/>
      <c r="KP85" s="98"/>
      <c r="KQ85" s="98"/>
      <c r="KR85" s="98"/>
      <c r="KS85" s="98"/>
      <c r="KT85" s="98"/>
      <c r="KU85" s="98"/>
      <c r="KV85" s="98"/>
      <c r="KW85" s="98"/>
      <c r="KX85" s="98"/>
      <c r="KY85" s="98"/>
      <c r="KZ85" s="98"/>
      <c r="LA85" s="98"/>
      <c r="LB85" s="98"/>
      <c r="LC85" s="98"/>
      <c r="LD85" s="98"/>
      <c r="LE85" s="98"/>
      <c r="LF85" s="98"/>
      <c r="LG85" s="98"/>
      <c r="LH85" s="98"/>
      <c r="LI85" s="98"/>
      <c r="LJ85" s="98"/>
      <c r="LK85" s="98"/>
      <c r="LL85" s="98"/>
      <c r="LM85" s="98"/>
      <c r="LN85" s="98"/>
      <c r="LO85" s="98"/>
      <c r="LP85" s="98"/>
      <c r="LQ85" s="98"/>
      <c r="LR85" s="98"/>
      <c r="LS85" s="98"/>
      <c r="LT85" s="98"/>
      <c r="LU85" s="98"/>
      <c r="LV85" s="98"/>
      <c r="LW85" s="98"/>
      <c r="LX85" s="98"/>
      <c r="LY85" s="98"/>
      <c r="LZ85" s="98"/>
      <c r="MA85" s="98"/>
      <c r="MB85" s="98"/>
      <c r="MC85" s="98"/>
      <c r="MD85" s="98"/>
      <c r="ME85" s="98"/>
      <c r="MF85" s="98"/>
      <c r="MG85" s="98"/>
      <c r="MH85" s="98"/>
      <c r="MI85" s="98"/>
      <c r="MJ85" s="98"/>
      <c r="MK85" s="98"/>
      <c r="ML85" s="98"/>
      <c r="MM85" s="98"/>
      <c r="MN85" s="98"/>
      <c r="MO85" s="98"/>
      <c r="MP85" s="98"/>
      <c r="MQ85" s="98"/>
      <c r="MR85" s="98"/>
      <c r="MS85" s="98"/>
      <c r="MT85" s="98"/>
      <c r="MU85" s="98"/>
      <c r="MV85" s="98"/>
      <c r="MW85" s="98"/>
      <c r="MX85" s="98"/>
      <c r="MY85" s="98"/>
      <c r="MZ85" s="98"/>
      <c r="NA85" s="98"/>
      <c r="NB85" s="98"/>
      <c r="NC85" s="98"/>
      <c r="ND85" s="98"/>
      <c r="NE85" s="98"/>
      <c r="NF85" s="98"/>
      <c r="NG85" s="98"/>
      <c r="NH85" s="98"/>
      <c r="NI85" s="98"/>
      <c r="NJ85" s="98"/>
      <c r="NK85" s="98"/>
      <c r="NL85" s="98"/>
      <c r="NM85" s="98"/>
      <c r="NN85" s="98"/>
      <c r="NO85" s="98"/>
      <c r="NP85" s="98"/>
      <c r="NQ85" s="98"/>
      <c r="NR85" s="98"/>
      <c r="NS85" s="98"/>
      <c r="NT85" s="98"/>
    </row>
    <row r="86" spans="1:384" s="97" customFormat="1" ht="27.95" customHeight="1">
      <c r="A86" s="752"/>
      <c r="B86" s="291" t="s">
        <v>23</v>
      </c>
      <c r="C86" s="43">
        <f>'Form_I DP'!E40</f>
        <v>0</v>
      </c>
      <c r="D86" s="321">
        <f>'Form_I DP'!F40</f>
        <v>0</v>
      </c>
      <c r="E86" s="43">
        <f>'Form_I DP'!G40</f>
        <v>0</v>
      </c>
      <c r="F86" s="51"/>
      <c r="G86" s="51"/>
      <c r="H86" s="51"/>
      <c r="I86" s="292">
        <f>'Form_III MHT'!C84</f>
        <v>0</v>
      </c>
      <c r="J86" s="292">
        <f>'Form_III MHT'!D84</f>
        <v>0</v>
      </c>
      <c r="K86" s="292">
        <f>'Form_III MHT'!E84</f>
        <v>0</v>
      </c>
      <c r="L86" s="24">
        <f>'Form_III MHT'!F84</f>
        <v>0</v>
      </c>
      <c r="M86" s="24">
        <f>'Form_III MHT'!G84</f>
        <v>0</v>
      </c>
      <c r="N86" s="24">
        <f>'Form_III MHT'!H84</f>
        <v>0</v>
      </c>
      <c r="O86" s="290">
        <f>'Form_III MHT'!I84</f>
        <v>0</v>
      </c>
      <c r="P86" s="293">
        <f>'Form_III MHT'!J84</f>
        <v>0</v>
      </c>
      <c r="Q86" s="8">
        <f>'Form_III MHT'!K84</f>
        <v>1</v>
      </c>
      <c r="R86" s="264">
        <f t="shared" si="54"/>
        <v>0</v>
      </c>
      <c r="S86" s="264">
        <f t="shared" si="55"/>
        <v>0</v>
      </c>
      <c r="T86" s="264">
        <f t="shared" si="56"/>
        <v>1</v>
      </c>
      <c r="U86" s="578"/>
      <c r="V86" s="579"/>
      <c r="W86" s="580"/>
      <c r="X86" s="114"/>
      <c r="Y86" s="114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  <c r="DF86" s="98"/>
      <c r="DG86" s="98"/>
      <c r="DH86" s="98"/>
      <c r="DI86" s="98"/>
      <c r="DJ86" s="98"/>
      <c r="DK86" s="98"/>
      <c r="DL86" s="98"/>
      <c r="DM86" s="98"/>
      <c r="DN86" s="98"/>
      <c r="DO86" s="98"/>
      <c r="DP86" s="98"/>
      <c r="DQ86" s="98"/>
      <c r="DR86" s="98"/>
      <c r="DS86" s="98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98"/>
      <c r="ES86" s="98"/>
      <c r="ET86" s="98"/>
      <c r="EU86" s="98"/>
      <c r="EV86" s="98"/>
      <c r="EW86" s="98"/>
      <c r="EX86" s="98"/>
      <c r="EY86" s="98"/>
      <c r="EZ86" s="98"/>
      <c r="FA86" s="98"/>
      <c r="FB86" s="98"/>
      <c r="FC86" s="98"/>
      <c r="FD86" s="98"/>
      <c r="FE86" s="98"/>
      <c r="FF86" s="98"/>
      <c r="FG86" s="98"/>
      <c r="FH86" s="98"/>
      <c r="FI86" s="98"/>
      <c r="FJ86" s="98"/>
      <c r="FK86" s="98"/>
      <c r="FL86" s="98"/>
      <c r="FM86" s="98"/>
      <c r="FN86" s="98"/>
      <c r="FO86" s="98"/>
      <c r="FP86" s="98"/>
      <c r="FQ86" s="98"/>
      <c r="FR86" s="98"/>
      <c r="FS86" s="98"/>
      <c r="FT86" s="98"/>
      <c r="FU86" s="98"/>
      <c r="FV86" s="98"/>
      <c r="FW86" s="98"/>
      <c r="FX86" s="98"/>
      <c r="FY86" s="98"/>
      <c r="FZ86" s="98"/>
      <c r="GA86" s="98"/>
      <c r="GB86" s="98"/>
      <c r="GC86" s="98"/>
      <c r="GD86" s="98"/>
      <c r="GE86" s="98"/>
      <c r="GF86" s="98"/>
      <c r="GG86" s="98"/>
      <c r="GH86" s="98"/>
      <c r="GI86" s="98"/>
      <c r="GJ86" s="98"/>
      <c r="GK86" s="98"/>
      <c r="GL86" s="98"/>
      <c r="GM86" s="98"/>
      <c r="GN86" s="98"/>
      <c r="GO86" s="98"/>
      <c r="GP86" s="98"/>
      <c r="GQ86" s="98"/>
      <c r="GR86" s="98"/>
      <c r="GS86" s="98"/>
      <c r="GT86" s="98"/>
      <c r="GU86" s="98"/>
      <c r="GV86" s="98"/>
      <c r="GW86" s="98"/>
      <c r="GX86" s="98"/>
      <c r="GY86" s="98"/>
      <c r="GZ86" s="98"/>
      <c r="HA86" s="98"/>
      <c r="HB86" s="98"/>
      <c r="HC86" s="98"/>
      <c r="HD86" s="98"/>
      <c r="HE86" s="98"/>
      <c r="HF86" s="98"/>
      <c r="HG86" s="98"/>
      <c r="HH86" s="98"/>
      <c r="HI86" s="98"/>
      <c r="HJ86" s="98"/>
      <c r="HK86" s="98"/>
      <c r="HL86" s="98"/>
      <c r="HM86" s="98"/>
      <c r="HN86" s="98"/>
      <c r="HO86" s="98"/>
      <c r="HP86" s="98"/>
      <c r="HQ86" s="98"/>
      <c r="HR86" s="98"/>
      <c r="HS86" s="98"/>
      <c r="HT86" s="98"/>
      <c r="HU86" s="98"/>
      <c r="HV86" s="98"/>
      <c r="HW86" s="98"/>
      <c r="HX86" s="98"/>
      <c r="HY86" s="98"/>
      <c r="HZ86" s="98"/>
      <c r="IA86" s="98"/>
      <c r="IB86" s="98"/>
      <c r="IC86" s="98"/>
      <c r="ID86" s="98"/>
      <c r="IE86" s="98"/>
      <c r="IF86" s="98"/>
      <c r="IG86" s="98"/>
      <c r="IH86" s="98"/>
      <c r="II86" s="98"/>
      <c r="IJ86" s="98"/>
      <c r="IK86" s="98"/>
      <c r="IL86" s="98"/>
      <c r="IM86" s="98"/>
      <c r="IN86" s="98"/>
      <c r="IO86" s="98"/>
      <c r="IP86" s="98"/>
      <c r="IQ86" s="98"/>
      <c r="IR86" s="98"/>
      <c r="IS86" s="98"/>
      <c r="IT86" s="98"/>
      <c r="IU86" s="98"/>
      <c r="IV86" s="98"/>
      <c r="IW86" s="98"/>
      <c r="IX86" s="98"/>
      <c r="IY86" s="98"/>
      <c r="IZ86" s="98"/>
      <c r="JA86" s="98"/>
      <c r="JB86" s="98"/>
      <c r="JC86" s="98"/>
      <c r="JD86" s="98"/>
      <c r="JE86" s="98"/>
      <c r="JF86" s="98"/>
      <c r="JG86" s="98"/>
      <c r="JH86" s="98"/>
      <c r="JI86" s="98"/>
      <c r="JJ86" s="98"/>
      <c r="JK86" s="98"/>
      <c r="JL86" s="98"/>
      <c r="JM86" s="98"/>
      <c r="JN86" s="98"/>
      <c r="JO86" s="98"/>
      <c r="JP86" s="98"/>
      <c r="JQ86" s="98"/>
      <c r="JR86" s="98"/>
      <c r="JS86" s="98"/>
      <c r="JT86" s="98"/>
      <c r="JU86" s="98"/>
      <c r="JV86" s="98"/>
      <c r="JW86" s="98"/>
      <c r="JX86" s="98"/>
      <c r="JY86" s="98"/>
      <c r="JZ86" s="98"/>
      <c r="KA86" s="98"/>
      <c r="KB86" s="98"/>
      <c r="KC86" s="98"/>
      <c r="KD86" s="98"/>
      <c r="KE86" s="98"/>
      <c r="KF86" s="98"/>
      <c r="KG86" s="98"/>
      <c r="KH86" s="98"/>
      <c r="KI86" s="98"/>
      <c r="KJ86" s="98"/>
      <c r="KK86" s="98"/>
      <c r="KL86" s="98"/>
      <c r="KM86" s="98"/>
      <c r="KN86" s="98"/>
      <c r="KO86" s="98"/>
      <c r="KP86" s="98"/>
      <c r="KQ86" s="98"/>
      <c r="KR86" s="98"/>
      <c r="KS86" s="98"/>
      <c r="KT86" s="98"/>
      <c r="KU86" s="98"/>
      <c r="KV86" s="98"/>
      <c r="KW86" s="98"/>
      <c r="KX86" s="98"/>
      <c r="KY86" s="98"/>
      <c r="KZ86" s="98"/>
      <c r="LA86" s="98"/>
      <c r="LB86" s="98"/>
      <c r="LC86" s="98"/>
      <c r="LD86" s="98"/>
      <c r="LE86" s="98"/>
      <c r="LF86" s="98"/>
      <c r="LG86" s="98"/>
      <c r="LH86" s="98"/>
      <c r="LI86" s="98"/>
      <c r="LJ86" s="98"/>
      <c r="LK86" s="98"/>
      <c r="LL86" s="98"/>
      <c r="LM86" s="98"/>
      <c r="LN86" s="98"/>
      <c r="LO86" s="98"/>
      <c r="LP86" s="98"/>
      <c r="LQ86" s="98"/>
      <c r="LR86" s="98"/>
      <c r="LS86" s="98"/>
      <c r="LT86" s="98"/>
      <c r="LU86" s="98"/>
      <c r="LV86" s="98"/>
      <c r="LW86" s="98"/>
      <c r="LX86" s="98"/>
      <c r="LY86" s="98"/>
      <c r="LZ86" s="98"/>
      <c r="MA86" s="98"/>
      <c r="MB86" s="98"/>
      <c r="MC86" s="98"/>
      <c r="MD86" s="98"/>
      <c r="ME86" s="98"/>
      <c r="MF86" s="98"/>
      <c r="MG86" s="98"/>
      <c r="MH86" s="98"/>
      <c r="MI86" s="98"/>
      <c r="MJ86" s="98"/>
      <c r="MK86" s="98"/>
      <c r="ML86" s="98"/>
      <c r="MM86" s="98"/>
      <c r="MN86" s="98"/>
      <c r="MO86" s="98"/>
      <c r="MP86" s="98"/>
      <c r="MQ86" s="98"/>
      <c r="MR86" s="98"/>
      <c r="MS86" s="98"/>
      <c r="MT86" s="98"/>
      <c r="MU86" s="98"/>
      <c r="MV86" s="98"/>
      <c r="MW86" s="98"/>
      <c r="MX86" s="98"/>
      <c r="MY86" s="98"/>
      <c r="MZ86" s="98"/>
      <c r="NA86" s="98"/>
      <c r="NB86" s="98"/>
      <c r="NC86" s="98"/>
      <c r="ND86" s="98"/>
      <c r="NE86" s="98"/>
      <c r="NF86" s="98"/>
      <c r="NG86" s="98"/>
      <c r="NH86" s="98"/>
      <c r="NI86" s="98"/>
      <c r="NJ86" s="98"/>
      <c r="NK86" s="98"/>
      <c r="NL86" s="98"/>
      <c r="NM86" s="98"/>
      <c r="NN86" s="98"/>
      <c r="NO86" s="98"/>
      <c r="NP86" s="98"/>
      <c r="NQ86" s="98"/>
      <c r="NR86" s="98"/>
      <c r="NS86" s="98"/>
      <c r="NT86" s="98"/>
    </row>
    <row r="87" spans="1:384" s="97" customFormat="1" ht="27.95" customHeight="1">
      <c r="A87" s="752" t="s">
        <v>49</v>
      </c>
      <c r="B87" s="291" t="s">
        <v>22</v>
      </c>
      <c r="C87" s="43">
        <f>'Form_I DP'!E41</f>
        <v>0</v>
      </c>
      <c r="D87" s="43">
        <f>'Form_I DP'!F41</f>
        <v>0</v>
      </c>
      <c r="E87" s="312">
        <f>'Form_I DP'!G41</f>
        <v>0</v>
      </c>
      <c r="F87" s="51"/>
      <c r="G87" s="51"/>
      <c r="H87" s="51"/>
      <c r="I87" s="292">
        <f>'Form_III MHT'!C85</f>
        <v>0</v>
      </c>
      <c r="J87" s="292">
        <f>'Form_III MHT'!D85</f>
        <v>0</v>
      </c>
      <c r="K87" s="292">
        <f>'Form_III MHT'!E85</f>
        <v>0</v>
      </c>
      <c r="L87" s="24">
        <f>'Form_III MHT'!F85</f>
        <v>0</v>
      </c>
      <c r="M87" s="24">
        <f>'Form_III MHT'!G85</f>
        <v>0</v>
      </c>
      <c r="N87" s="24">
        <f>'Form_III MHT'!H85</f>
        <v>0</v>
      </c>
      <c r="O87" s="290">
        <f>'Form_III MHT'!I85</f>
        <v>0</v>
      </c>
      <c r="P87" s="293">
        <f>'Form_III MHT'!J85</f>
        <v>0</v>
      </c>
      <c r="Q87" s="8">
        <f>'Form_III MHT'!K85</f>
        <v>0</v>
      </c>
      <c r="R87" s="264">
        <f t="shared" si="54"/>
        <v>0</v>
      </c>
      <c r="S87" s="264">
        <f t="shared" si="55"/>
        <v>0</v>
      </c>
      <c r="T87" s="264">
        <f t="shared" si="56"/>
        <v>0</v>
      </c>
      <c r="U87" s="578"/>
      <c r="V87" s="579"/>
      <c r="W87" s="580"/>
      <c r="X87" s="114"/>
      <c r="Y87" s="114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98"/>
      <c r="CM87" s="98"/>
      <c r="CN87" s="98"/>
      <c r="CO87" s="98"/>
      <c r="CP87" s="98"/>
      <c r="CQ87" s="98"/>
      <c r="CR87" s="98"/>
      <c r="CS87" s="98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8"/>
      <c r="DE87" s="98"/>
      <c r="DF87" s="98"/>
      <c r="DG87" s="98"/>
      <c r="DH87" s="98"/>
      <c r="DI87" s="98"/>
      <c r="DJ87" s="98"/>
      <c r="DK87" s="98"/>
      <c r="DL87" s="98"/>
      <c r="DM87" s="98"/>
      <c r="DN87" s="98"/>
      <c r="DO87" s="98"/>
      <c r="DP87" s="98"/>
      <c r="DQ87" s="98"/>
      <c r="DR87" s="98"/>
      <c r="DS87" s="98"/>
      <c r="DT87" s="98"/>
      <c r="DU87" s="98"/>
      <c r="DV87" s="98"/>
      <c r="DW87" s="98"/>
      <c r="DX87" s="98"/>
      <c r="DY87" s="98"/>
      <c r="DZ87" s="98"/>
      <c r="EA87" s="98"/>
      <c r="EB87" s="98"/>
      <c r="EC87" s="98"/>
      <c r="ED87" s="98"/>
      <c r="EE87" s="98"/>
      <c r="EF87" s="98"/>
      <c r="EG87" s="98"/>
      <c r="EH87" s="98"/>
      <c r="EI87" s="98"/>
      <c r="EJ87" s="98"/>
      <c r="EK87" s="98"/>
      <c r="EL87" s="98"/>
      <c r="EM87" s="98"/>
      <c r="EN87" s="98"/>
      <c r="EO87" s="98"/>
      <c r="EP87" s="98"/>
      <c r="EQ87" s="98"/>
      <c r="ER87" s="98"/>
      <c r="ES87" s="98"/>
      <c r="ET87" s="98"/>
      <c r="EU87" s="98"/>
      <c r="EV87" s="98"/>
      <c r="EW87" s="98"/>
      <c r="EX87" s="98"/>
      <c r="EY87" s="98"/>
      <c r="EZ87" s="98"/>
      <c r="FA87" s="98"/>
      <c r="FB87" s="98"/>
      <c r="FC87" s="98"/>
      <c r="FD87" s="98"/>
      <c r="FE87" s="98"/>
      <c r="FF87" s="98"/>
      <c r="FG87" s="98"/>
      <c r="FH87" s="98"/>
      <c r="FI87" s="98"/>
      <c r="FJ87" s="98"/>
      <c r="FK87" s="98"/>
      <c r="FL87" s="98"/>
      <c r="FM87" s="98"/>
      <c r="FN87" s="98"/>
      <c r="FO87" s="98"/>
      <c r="FP87" s="98"/>
      <c r="FQ87" s="98"/>
      <c r="FR87" s="98"/>
      <c r="FS87" s="98"/>
      <c r="FT87" s="98"/>
      <c r="FU87" s="98"/>
      <c r="FV87" s="98"/>
      <c r="FW87" s="98"/>
      <c r="FX87" s="98"/>
      <c r="FY87" s="98"/>
      <c r="FZ87" s="98"/>
      <c r="GA87" s="98"/>
      <c r="GB87" s="98"/>
      <c r="GC87" s="98"/>
      <c r="GD87" s="98"/>
      <c r="GE87" s="98"/>
      <c r="GF87" s="98"/>
      <c r="GG87" s="98"/>
      <c r="GH87" s="98"/>
      <c r="GI87" s="98"/>
      <c r="GJ87" s="98"/>
      <c r="GK87" s="98"/>
      <c r="GL87" s="98"/>
      <c r="GM87" s="98"/>
      <c r="GN87" s="98"/>
      <c r="GO87" s="98"/>
      <c r="GP87" s="98"/>
      <c r="GQ87" s="98"/>
      <c r="GR87" s="98"/>
      <c r="GS87" s="98"/>
      <c r="GT87" s="98"/>
      <c r="GU87" s="98"/>
      <c r="GV87" s="98"/>
      <c r="GW87" s="98"/>
      <c r="GX87" s="98"/>
      <c r="GY87" s="98"/>
      <c r="GZ87" s="98"/>
      <c r="HA87" s="98"/>
      <c r="HB87" s="98"/>
      <c r="HC87" s="98"/>
      <c r="HD87" s="98"/>
      <c r="HE87" s="98"/>
      <c r="HF87" s="98"/>
      <c r="HG87" s="98"/>
      <c r="HH87" s="98"/>
      <c r="HI87" s="98"/>
      <c r="HJ87" s="98"/>
      <c r="HK87" s="98"/>
      <c r="HL87" s="98"/>
      <c r="HM87" s="98"/>
      <c r="HN87" s="98"/>
      <c r="HO87" s="98"/>
      <c r="HP87" s="98"/>
      <c r="HQ87" s="98"/>
      <c r="HR87" s="98"/>
      <c r="HS87" s="98"/>
      <c r="HT87" s="98"/>
      <c r="HU87" s="98"/>
      <c r="HV87" s="98"/>
      <c r="HW87" s="98"/>
      <c r="HX87" s="98"/>
      <c r="HY87" s="98"/>
      <c r="HZ87" s="98"/>
      <c r="IA87" s="98"/>
      <c r="IB87" s="98"/>
      <c r="IC87" s="98"/>
      <c r="ID87" s="98"/>
      <c r="IE87" s="98"/>
      <c r="IF87" s="98"/>
      <c r="IG87" s="98"/>
      <c r="IH87" s="98"/>
      <c r="II87" s="98"/>
      <c r="IJ87" s="98"/>
      <c r="IK87" s="98"/>
      <c r="IL87" s="98"/>
      <c r="IM87" s="98"/>
      <c r="IN87" s="98"/>
      <c r="IO87" s="98"/>
      <c r="IP87" s="98"/>
      <c r="IQ87" s="98"/>
      <c r="IR87" s="98"/>
      <c r="IS87" s="98"/>
      <c r="IT87" s="98"/>
      <c r="IU87" s="98"/>
      <c r="IV87" s="98"/>
      <c r="IW87" s="98"/>
      <c r="IX87" s="98"/>
      <c r="IY87" s="98"/>
      <c r="IZ87" s="98"/>
      <c r="JA87" s="98"/>
      <c r="JB87" s="98"/>
      <c r="JC87" s="98"/>
      <c r="JD87" s="98"/>
      <c r="JE87" s="98"/>
      <c r="JF87" s="98"/>
      <c r="JG87" s="98"/>
      <c r="JH87" s="98"/>
      <c r="JI87" s="98"/>
      <c r="JJ87" s="98"/>
      <c r="JK87" s="98"/>
      <c r="JL87" s="98"/>
      <c r="JM87" s="98"/>
      <c r="JN87" s="98"/>
      <c r="JO87" s="98"/>
      <c r="JP87" s="98"/>
      <c r="JQ87" s="98"/>
      <c r="JR87" s="98"/>
      <c r="JS87" s="98"/>
      <c r="JT87" s="98"/>
      <c r="JU87" s="98"/>
      <c r="JV87" s="98"/>
      <c r="JW87" s="98"/>
      <c r="JX87" s="98"/>
      <c r="JY87" s="98"/>
      <c r="JZ87" s="98"/>
      <c r="KA87" s="98"/>
      <c r="KB87" s="98"/>
      <c r="KC87" s="98"/>
      <c r="KD87" s="98"/>
      <c r="KE87" s="98"/>
      <c r="KF87" s="98"/>
      <c r="KG87" s="98"/>
      <c r="KH87" s="98"/>
      <c r="KI87" s="98"/>
      <c r="KJ87" s="98"/>
      <c r="KK87" s="98"/>
      <c r="KL87" s="98"/>
      <c r="KM87" s="98"/>
      <c r="KN87" s="98"/>
      <c r="KO87" s="98"/>
      <c r="KP87" s="98"/>
      <c r="KQ87" s="98"/>
      <c r="KR87" s="98"/>
      <c r="KS87" s="98"/>
      <c r="KT87" s="98"/>
      <c r="KU87" s="98"/>
      <c r="KV87" s="98"/>
      <c r="KW87" s="98"/>
      <c r="KX87" s="98"/>
      <c r="KY87" s="98"/>
      <c r="KZ87" s="98"/>
      <c r="LA87" s="98"/>
      <c r="LB87" s="98"/>
      <c r="LC87" s="98"/>
      <c r="LD87" s="98"/>
      <c r="LE87" s="98"/>
      <c r="LF87" s="98"/>
      <c r="LG87" s="98"/>
      <c r="LH87" s="98"/>
      <c r="LI87" s="98"/>
      <c r="LJ87" s="98"/>
      <c r="LK87" s="98"/>
      <c r="LL87" s="98"/>
      <c r="LM87" s="98"/>
      <c r="LN87" s="98"/>
      <c r="LO87" s="98"/>
      <c r="LP87" s="98"/>
      <c r="LQ87" s="98"/>
      <c r="LR87" s="98"/>
      <c r="LS87" s="98"/>
      <c r="LT87" s="98"/>
      <c r="LU87" s="98"/>
      <c r="LV87" s="98"/>
      <c r="LW87" s="98"/>
      <c r="LX87" s="98"/>
      <c r="LY87" s="98"/>
      <c r="LZ87" s="98"/>
      <c r="MA87" s="98"/>
      <c r="MB87" s="98"/>
      <c r="MC87" s="98"/>
      <c r="MD87" s="98"/>
      <c r="ME87" s="98"/>
      <c r="MF87" s="98"/>
      <c r="MG87" s="98"/>
      <c r="MH87" s="98"/>
      <c r="MI87" s="98"/>
      <c r="MJ87" s="98"/>
      <c r="MK87" s="98"/>
      <c r="ML87" s="98"/>
      <c r="MM87" s="98"/>
      <c r="MN87" s="98"/>
      <c r="MO87" s="98"/>
      <c r="MP87" s="98"/>
      <c r="MQ87" s="98"/>
      <c r="MR87" s="98"/>
      <c r="MS87" s="98"/>
      <c r="MT87" s="98"/>
      <c r="MU87" s="98"/>
      <c r="MV87" s="98"/>
      <c r="MW87" s="98"/>
      <c r="MX87" s="98"/>
      <c r="MY87" s="98"/>
      <c r="MZ87" s="98"/>
      <c r="NA87" s="98"/>
      <c r="NB87" s="98"/>
      <c r="NC87" s="98"/>
      <c r="ND87" s="98"/>
      <c r="NE87" s="98"/>
      <c r="NF87" s="98"/>
      <c r="NG87" s="98"/>
      <c r="NH87" s="98"/>
      <c r="NI87" s="98"/>
      <c r="NJ87" s="98"/>
      <c r="NK87" s="98"/>
      <c r="NL87" s="98"/>
      <c r="NM87" s="98"/>
      <c r="NN87" s="98"/>
      <c r="NO87" s="98"/>
      <c r="NP87" s="98"/>
      <c r="NQ87" s="98"/>
      <c r="NR87" s="98"/>
      <c r="NS87" s="98"/>
      <c r="NT87" s="98"/>
    </row>
    <row r="88" spans="1:384" s="97" customFormat="1" ht="27.95" customHeight="1">
      <c r="A88" s="752"/>
      <c r="B88" s="291" t="s">
        <v>23</v>
      </c>
      <c r="C88" s="43">
        <f>'Form_I DP'!E42</f>
        <v>0</v>
      </c>
      <c r="D88" s="321">
        <v>0</v>
      </c>
      <c r="E88" s="312">
        <f>'Form_I DP'!G42</f>
        <v>0</v>
      </c>
      <c r="F88" s="51"/>
      <c r="G88" s="51"/>
      <c r="H88" s="51"/>
      <c r="I88" s="292">
        <f>'Form_III MHT'!C86</f>
        <v>0</v>
      </c>
      <c r="J88" s="292">
        <f>'Form_III MHT'!D86</f>
        <v>0</v>
      </c>
      <c r="K88" s="292">
        <f>'Form_III MHT'!E86</f>
        <v>0</v>
      </c>
      <c r="L88" s="24">
        <f>'Form_III MHT'!F86</f>
        <v>0</v>
      </c>
      <c r="M88" s="24">
        <f>'Form_III MHT'!G86</f>
        <v>0</v>
      </c>
      <c r="N88" s="24">
        <f>'Form_III MHT'!H86</f>
        <v>0</v>
      </c>
      <c r="O88" s="290">
        <f>'Form_III MHT'!I86</f>
        <v>0</v>
      </c>
      <c r="P88" s="293">
        <f>'Form_III MHT'!J86</f>
        <v>1</v>
      </c>
      <c r="Q88" s="8">
        <f>'Form_III MHT'!K86</f>
        <v>0</v>
      </c>
      <c r="R88" s="264">
        <f t="shared" si="54"/>
        <v>0</v>
      </c>
      <c r="S88" s="264">
        <f t="shared" si="55"/>
        <v>1</v>
      </c>
      <c r="T88" s="264">
        <f t="shared" si="56"/>
        <v>0</v>
      </c>
      <c r="U88" s="578"/>
      <c r="V88" s="579"/>
      <c r="W88" s="580"/>
      <c r="X88" s="114"/>
      <c r="Y88" s="114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98"/>
      <c r="DM88" s="98"/>
      <c r="DN88" s="98"/>
      <c r="DO88" s="98"/>
      <c r="DP88" s="98"/>
      <c r="DQ88" s="98"/>
      <c r="DR88" s="98"/>
      <c r="DS88" s="98"/>
      <c r="DT88" s="98"/>
      <c r="DU88" s="98"/>
      <c r="DV88" s="98"/>
      <c r="DW88" s="98"/>
      <c r="DX88" s="98"/>
      <c r="DY88" s="98"/>
      <c r="DZ88" s="98"/>
      <c r="EA88" s="98"/>
      <c r="EB88" s="98"/>
      <c r="EC88" s="98"/>
      <c r="ED88" s="98"/>
      <c r="EE88" s="98"/>
      <c r="EF88" s="98"/>
      <c r="EG88" s="98"/>
      <c r="EH88" s="98"/>
      <c r="EI88" s="98"/>
      <c r="EJ88" s="98"/>
      <c r="EK88" s="98"/>
      <c r="EL88" s="98"/>
      <c r="EM88" s="98"/>
      <c r="EN88" s="98"/>
      <c r="EO88" s="98"/>
      <c r="EP88" s="98"/>
      <c r="EQ88" s="98"/>
      <c r="ER88" s="98"/>
      <c r="ES88" s="98"/>
      <c r="ET88" s="98"/>
      <c r="EU88" s="98"/>
      <c r="EV88" s="98"/>
      <c r="EW88" s="98"/>
      <c r="EX88" s="98"/>
      <c r="EY88" s="98"/>
      <c r="EZ88" s="98"/>
      <c r="FA88" s="98"/>
      <c r="FB88" s="98"/>
      <c r="FC88" s="98"/>
      <c r="FD88" s="98"/>
      <c r="FE88" s="98"/>
      <c r="FF88" s="98"/>
      <c r="FG88" s="98"/>
      <c r="FH88" s="98"/>
      <c r="FI88" s="98"/>
      <c r="FJ88" s="98"/>
      <c r="FK88" s="98"/>
      <c r="FL88" s="98"/>
      <c r="FM88" s="98"/>
      <c r="FN88" s="98"/>
      <c r="FO88" s="98"/>
      <c r="FP88" s="98"/>
      <c r="FQ88" s="98"/>
      <c r="FR88" s="98"/>
      <c r="FS88" s="98"/>
      <c r="FT88" s="98"/>
      <c r="FU88" s="98"/>
      <c r="FV88" s="98"/>
      <c r="FW88" s="98"/>
      <c r="FX88" s="98"/>
      <c r="FY88" s="98"/>
      <c r="FZ88" s="98"/>
      <c r="GA88" s="98"/>
      <c r="GB88" s="98"/>
      <c r="GC88" s="98"/>
      <c r="GD88" s="98"/>
      <c r="GE88" s="98"/>
      <c r="GF88" s="98"/>
      <c r="GG88" s="98"/>
      <c r="GH88" s="98"/>
      <c r="GI88" s="98"/>
      <c r="GJ88" s="98"/>
      <c r="GK88" s="98"/>
      <c r="GL88" s="98"/>
      <c r="GM88" s="98"/>
      <c r="GN88" s="98"/>
      <c r="GO88" s="98"/>
      <c r="GP88" s="98"/>
      <c r="GQ88" s="98"/>
      <c r="GR88" s="98"/>
      <c r="GS88" s="98"/>
      <c r="GT88" s="98"/>
      <c r="GU88" s="98"/>
      <c r="GV88" s="98"/>
      <c r="GW88" s="98"/>
      <c r="GX88" s="98"/>
      <c r="GY88" s="98"/>
      <c r="GZ88" s="98"/>
      <c r="HA88" s="98"/>
      <c r="HB88" s="98"/>
      <c r="HC88" s="98"/>
      <c r="HD88" s="98"/>
      <c r="HE88" s="98"/>
      <c r="HF88" s="98"/>
      <c r="HG88" s="98"/>
      <c r="HH88" s="98"/>
      <c r="HI88" s="98"/>
      <c r="HJ88" s="98"/>
      <c r="HK88" s="98"/>
      <c r="HL88" s="98"/>
      <c r="HM88" s="98"/>
      <c r="HN88" s="98"/>
      <c r="HO88" s="98"/>
      <c r="HP88" s="98"/>
      <c r="HQ88" s="98"/>
      <c r="HR88" s="98"/>
      <c r="HS88" s="98"/>
      <c r="HT88" s="98"/>
      <c r="HU88" s="98"/>
      <c r="HV88" s="98"/>
      <c r="HW88" s="98"/>
      <c r="HX88" s="98"/>
      <c r="HY88" s="98"/>
      <c r="HZ88" s="98"/>
      <c r="IA88" s="98"/>
      <c r="IB88" s="98"/>
      <c r="IC88" s="98"/>
      <c r="ID88" s="98"/>
      <c r="IE88" s="98"/>
      <c r="IF88" s="98"/>
      <c r="IG88" s="98"/>
      <c r="IH88" s="98"/>
      <c r="II88" s="98"/>
      <c r="IJ88" s="98"/>
      <c r="IK88" s="98"/>
      <c r="IL88" s="98"/>
      <c r="IM88" s="98"/>
      <c r="IN88" s="98"/>
      <c r="IO88" s="98"/>
      <c r="IP88" s="98"/>
      <c r="IQ88" s="98"/>
      <c r="IR88" s="98"/>
      <c r="IS88" s="98"/>
      <c r="IT88" s="98"/>
      <c r="IU88" s="98"/>
      <c r="IV88" s="98"/>
      <c r="IW88" s="98"/>
      <c r="IX88" s="98"/>
      <c r="IY88" s="98"/>
      <c r="IZ88" s="98"/>
      <c r="JA88" s="98"/>
      <c r="JB88" s="98"/>
      <c r="JC88" s="98"/>
      <c r="JD88" s="98"/>
      <c r="JE88" s="98"/>
      <c r="JF88" s="98"/>
      <c r="JG88" s="98"/>
      <c r="JH88" s="98"/>
      <c r="JI88" s="98"/>
      <c r="JJ88" s="98"/>
      <c r="JK88" s="98"/>
      <c r="JL88" s="98"/>
      <c r="JM88" s="98"/>
      <c r="JN88" s="98"/>
      <c r="JO88" s="98"/>
      <c r="JP88" s="98"/>
      <c r="JQ88" s="98"/>
      <c r="JR88" s="98"/>
      <c r="JS88" s="98"/>
      <c r="JT88" s="98"/>
      <c r="JU88" s="98"/>
      <c r="JV88" s="98"/>
      <c r="JW88" s="98"/>
      <c r="JX88" s="98"/>
      <c r="JY88" s="98"/>
      <c r="JZ88" s="98"/>
      <c r="KA88" s="98"/>
      <c r="KB88" s="98"/>
      <c r="KC88" s="98"/>
      <c r="KD88" s="98"/>
      <c r="KE88" s="98"/>
      <c r="KF88" s="98"/>
      <c r="KG88" s="98"/>
      <c r="KH88" s="98"/>
      <c r="KI88" s="98"/>
      <c r="KJ88" s="98"/>
      <c r="KK88" s="98"/>
      <c r="KL88" s="98"/>
      <c r="KM88" s="98"/>
      <c r="KN88" s="98"/>
      <c r="KO88" s="98"/>
      <c r="KP88" s="98"/>
      <c r="KQ88" s="98"/>
      <c r="KR88" s="98"/>
      <c r="KS88" s="98"/>
      <c r="KT88" s="98"/>
      <c r="KU88" s="98"/>
      <c r="KV88" s="98"/>
      <c r="KW88" s="98"/>
      <c r="KX88" s="98"/>
      <c r="KY88" s="98"/>
      <c r="KZ88" s="98"/>
      <c r="LA88" s="98"/>
      <c r="LB88" s="98"/>
      <c r="LC88" s="98"/>
      <c r="LD88" s="98"/>
      <c r="LE88" s="98"/>
      <c r="LF88" s="98"/>
      <c r="LG88" s="98"/>
      <c r="LH88" s="98"/>
      <c r="LI88" s="98"/>
      <c r="LJ88" s="98"/>
      <c r="LK88" s="98"/>
      <c r="LL88" s="98"/>
      <c r="LM88" s="98"/>
      <c r="LN88" s="98"/>
      <c r="LO88" s="98"/>
      <c r="LP88" s="98"/>
      <c r="LQ88" s="98"/>
      <c r="LR88" s="98"/>
      <c r="LS88" s="98"/>
      <c r="LT88" s="98"/>
      <c r="LU88" s="98"/>
      <c r="LV88" s="98"/>
      <c r="LW88" s="98"/>
      <c r="LX88" s="98"/>
      <c r="LY88" s="98"/>
      <c r="LZ88" s="98"/>
      <c r="MA88" s="98"/>
      <c r="MB88" s="98"/>
      <c r="MC88" s="98"/>
      <c r="MD88" s="98"/>
      <c r="ME88" s="98"/>
      <c r="MF88" s="98"/>
      <c r="MG88" s="98"/>
      <c r="MH88" s="98"/>
      <c r="MI88" s="98"/>
      <c r="MJ88" s="98"/>
      <c r="MK88" s="98"/>
      <c r="ML88" s="98"/>
      <c r="MM88" s="98"/>
      <c r="MN88" s="98"/>
      <c r="MO88" s="98"/>
      <c r="MP88" s="98"/>
      <c r="MQ88" s="98"/>
      <c r="MR88" s="98"/>
      <c r="MS88" s="98"/>
      <c r="MT88" s="98"/>
      <c r="MU88" s="98"/>
      <c r="MV88" s="98"/>
      <c r="MW88" s="98"/>
      <c r="MX88" s="98"/>
      <c r="MY88" s="98"/>
      <c r="MZ88" s="98"/>
      <c r="NA88" s="98"/>
      <c r="NB88" s="98"/>
      <c r="NC88" s="98"/>
      <c r="ND88" s="98"/>
      <c r="NE88" s="98"/>
      <c r="NF88" s="98"/>
      <c r="NG88" s="98"/>
      <c r="NH88" s="98"/>
      <c r="NI88" s="98"/>
      <c r="NJ88" s="98"/>
      <c r="NK88" s="98"/>
      <c r="NL88" s="98"/>
      <c r="NM88" s="98"/>
      <c r="NN88" s="98"/>
      <c r="NO88" s="98"/>
      <c r="NP88" s="98"/>
      <c r="NQ88" s="98"/>
      <c r="NR88" s="98"/>
      <c r="NS88" s="98"/>
      <c r="NT88" s="98"/>
    </row>
    <row r="89" spans="1:384" s="97" customFormat="1" ht="27.95" customHeight="1">
      <c r="A89" s="752" t="s">
        <v>50</v>
      </c>
      <c r="B89" s="291" t="s">
        <v>22</v>
      </c>
      <c r="C89" s="43">
        <f>'Form_I DP'!E43</f>
        <v>0</v>
      </c>
      <c r="D89" s="43">
        <f>'Form_I DP'!F43</f>
        <v>0</v>
      </c>
      <c r="E89" s="43">
        <f>'Form_I DP'!G43</f>
        <v>0</v>
      </c>
      <c r="F89" s="51"/>
      <c r="G89" s="51"/>
      <c r="H89" s="51"/>
      <c r="I89" s="292">
        <f>'Form_III MHT'!C87</f>
        <v>0</v>
      </c>
      <c r="J89" s="292">
        <f>'Form_III MHT'!D87</f>
        <v>0</v>
      </c>
      <c r="K89" s="292">
        <f>'Form_III MHT'!E87</f>
        <v>0</v>
      </c>
      <c r="L89" s="24">
        <f>'Form_III MHT'!F87</f>
        <v>0</v>
      </c>
      <c r="M89" s="24">
        <f>'Form_III MHT'!G87</f>
        <v>0</v>
      </c>
      <c r="N89" s="24">
        <f>'Form_III MHT'!H87</f>
        <v>0</v>
      </c>
      <c r="O89" s="290">
        <f>'Form_III MHT'!I87</f>
        <v>0</v>
      </c>
      <c r="P89" s="293">
        <f>'Form_III MHT'!J87</f>
        <v>0</v>
      </c>
      <c r="Q89" s="8">
        <f>'Form_III MHT'!K87</f>
        <v>0</v>
      </c>
      <c r="R89" s="264">
        <f t="shared" si="54"/>
        <v>0</v>
      </c>
      <c r="S89" s="264">
        <f t="shared" si="55"/>
        <v>0</v>
      </c>
      <c r="T89" s="264">
        <f t="shared" si="56"/>
        <v>0</v>
      </c>
      <c r="U89" s="578"/>
      <c r="V89" s="579"/>
      <c r="W89" s="580"/>
      <c r="X89" s="114"/>
      <c r="Y89" s="114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98"/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8"/>
      <c r="EF89" s="98"/>
      <c r="EG89" s="98"/>
      <c r="EH89" s="98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8"/>
      <c r="FF89" s="98"/>
      <c r="FG89" s="98"/>
      <c r="FH89" s="98"/>
      <c r="FI89" s="98"/>
      <c r="FJ89" s="98"/>
      <c r="FK89" s="98"/>
      <c r="FL89" s="98"/>
      <c r="FM89" s="98"/>
      <c r="FN89" s="98"/>
      <c r="FO89" s="98"/>
      <c r="FP89" s="98"/>
      <c r="FQ89" s="98"/>
      <c r="FR89" s="98"/>
      <c r="FS89" s="98"/>
      <c r="FT89" s="98"/>
      <c r="FU89" s="98"/>
      <c r="FV89" s="98"/>
      <c r="FW89" s="98"/>
      <c r="FX89" s="98"/>
      <c r="FY89" s="98"/>
      <c r="FZ89" s="98"/>
      <c r="GA89" s="98"/>
      <c r="GB89" s="98"/>
      <c r="GC89" s="98"/>
      <c r="GD89" s="98"/>
      <c r="GE89" s="98"/>
      <c r="GF89" s="98"/>
      <c r="GG89" s="98"/>
      <c r="GH89" s="98"/>
      <c r="GI89" s="98"/>
      <c r="GJ89" s="98"/>
      <c r="GK89" s="98"/>
      <c r="GL89" s="98"/>
      <c r="GM89" s="98"/>
      <c r="GN89" s="98"/>
      <c r="GO89" s="98"/>
      <c r="GP89" s="98"/>
      <c r="GQ89" s="98"/>
      <c r="GR89" s="98"/>
      <c r="GS89" s="98"/>
      <c r="GT89" s="98"/>
      <c r="GU89" s="98"/>
      <c r="GV89" s="98"/>
      <c r="GW89" s="98"/>
      <c r="GX89" s="98"/>
      <c r="GY89" s="98"/>
      <c r="GZ89" s="98"/>
      <c r="HA89" s="98"/>
      <c r="HB89" s="98"/>
      <c r="HC89" s="98"/>
      <c r="HD89" s="98"/>
      <c r="HE89" s="98"/>
      <c r="HF89" s="98"/>
      <c r="HG89" s="98"/>
      <c r="HH89" s="98"/>
      <c r="HI89" s="98"/>
      <c r="HJ89" s="98"/>
      <c r="HK89" s="98"/>
      <c r="HL89" s="98"/>
      <c r="HM89" s="98"/>
      <c r="HN89" s="98"/>
      <c r="HO89" s="98"/>
      <c r="HP89" s="98"/>
      <c r="HQ89" s="98"/>
      <c r="HR89" s="98"/>
      <c r="HS89" s="98"/>
      <c r="HT89" s="98"/>
      <c r="HU89" s="98"/>
      <c r="HV89" s="98"/>
      <c r="HW89" s="98"/>
      <c r="HX89" s="98"/>
      <c r="HY89" s="98"/>
      <c r="HZ89" s="98"/>
      <c r="IA89" s="98"/>
      <c r="IB89" s="98"/>
      <c r="IC89" s="98"/>
      <c r="ID89" s="98"/>
      <c r="IE89" s="98"/>
      <c r="IF89" s="98"/>
      <c r="IG89" s="98"/>
      <c r="IH89" s="98"/>
      <c r="II89" s="98"/>
      <c r="IJ89" s="98"/>
      <c r="IK89" s="98"/>
      <c r="IL89" s="98"/>
      <c r="IM89" s="98"/>
      <c r="IN89" s="98"/>
      <c r="IO89" s="98"/>
      <c r="IP89" s="98"/>
      <c r="IQ89" s="98"/>
      <c r="IR89" s="98"/>
      <c r="IS89" s="98"/>
      <c r="IT89" s="98"/>
      <c r="IU89" s="98"/>
      <c r="IV89" s="98"/>
      <c r="IW89" s="98"/>
      <c r="IX89" s="98"/>
      <c r="IY89" s="98"/>
      <c r="IZ89" s="98"/>
      <c r="JA89" s="98"/>
      <c r="JB89" s="98"/>
      <c r="JC89" s="98"/>
      <c r="JD89" s="98"/>
      <c r="JE89" s="98"/>
      <c r="JF89" s="98"/>
      <c r="JG89" s="98"/>
      <c r="JH89" s="98"/>
      <c r="JI89" s="98"/>
      <c r="JJ89" s="98"/>
      <c r="JK89" s="98"/>
      <c r="JL89" s="98"/>
      <c r="JM89" s="98"/>
      <c r="JN89" s="98"/>
      <c r="JO89" s="98"/>
      <c r="JP89" s="98"/>
      <c r="JQ89" s="98"/>
      <c r="JR89" s="98"/>
      <c r="JS89" s="98"/>
      <c r="JT89" s="98"/>
      <c r="JU89" s="98"/>
      <c r="JV89" s="98"/>
      <c r="JW89" s="98"/>
      <c r="JX89" s="98"/>
      <c r="JY89" s="98"/>
      <c r="JZ89" s="98"/>
      <c r="KA89" s="98"/>
      <c r="KB89" s="98"/>
      <c r="KC89" s="98"/>
      <c r="KD89" s="98"/>
      <c r="KE89" s="98"/>
      <c r="KF89" s="98"/>
      <c r="KG89" s="98"/>
      <c r="KH89" s="98"/>
      <c r="KI89" s="98"/>
      <c r="KJ89" s="98"/>
      <c r="KK89" s="98"/>
      <c r="KL89" s="98"/>
      <c r="KM89" s="98"/>
      <c r="KN89" s="98"/>
      <c r="KO89" s="98"/>
      <c r="KP89" s="98"/>
      <c r="KQ89" s="98"/>
      <c r="KR89" s="98"/>
      <c r="KS89" s="98"/>
      <c r="KT89" s="98"/>
      <c r="KU89" s="98"/>
      <c r="KV89" s="98"/>
      <c r="KW89" s="98"/>
      <c r="KX89" s="98"/>
      <c r="KY89" s="98"/>
      <c r="KZ89" s="98"/>
      <c r="LA89" s="98"/>
      <c r="LB89" s="98"/>
      <c r="LC89" s="98"/>
      <c r="LD89" s="98"/>
      <c r="LE89" s="98"/>
      <c r="LF89" s="98"/>
      <c r="LG89" s="98"/>
      <c r="LH89" s="98"/>
      <c r="LI89" s="98"/>
      <c r="LJ89" s="98"/>
      <c r="LK89" s="98"/>
      <c r="LL89" s="98"/>
      <c r="LM89" s="98"/>
      <c r="LN89" s="98"/>
      <c r="LO89" s="98"/>
      <c r="LP89" s="98"/>
      <c r="LQ89" s="98"/>
      <c r="LR89" s="98"/>
      <c r="LS89" s="98"/>
      <c r="LT89" s="98"/>
      <c r="LU89" s="98"/>
      <c r="LV89" s="98"/>
      <c r="LW89" s="98"/>
      <c r="LX89" s="98"/>
      <c r="LY89" s="98"/>
      <c r="LZ89" s="98"/>
      <c r="MA89" s="98"/>
      <c r="MB89" s="98"/>
      <c r="MC89" s="98"/>
      <c r="MD89" s="98"/>
      <c r="ME89" s="98"/>
      <c r="MF89" s="98"/>
      <c r="MG89" s="98"/>
      <c r="MH89" s="98"/>
      <c r="MI89" s="98"/>
      <c r="MJ89" s="98"/>
      <c r="MK89" s="98"/>
      <c r="ML89" s="98"/>
      <c r="MM89" s="98"/>
      <c r="MN89" s="98"/>
      <c r="MO89" s="98"/>
      <c r="MP89" s="98"/>
      <c r="MQ89" s="98"/>
      <c r="MR89" s="98"/>
      <c r="MS89" s="98"/>
      <c r="MT89" s="98"/>
      <c r="MU89" s="98"/>
      <c r="MV89" s="98"/>
      <c r="MW89" s="98"/>
      <c r="MX89" s="98"/>
      <c r="MY89" s="98"/>
      <c r="MZ89" s="98"/>
      <c r="NA89" s="98"/>
      <c r="NB89" s="98"/>
      <c r="NC89" s="98"/>
      <c r="ND89" s="98"/>
      <c r="NE89" s="98"/>
      <c r="NF89" s="98"/>
      <c r="NG89" s="98"/>
      <c r="NH89" s="98"/>
      <c r="NI89" s="98"/>
      <c r="NJ89" s="98"/>
      <c r="NK89" s="98"/>
      <c r="NL89" s="98"/>
      <c r="NM89" s="98"/>
      <c r="NN89" s="98"/>
      <c r="NO89" s="98"/>
      <c r="NP89" s="98"/>
      <c r="NQ89" s="98"/>
      <c r="NR89" s="98"/>
      <c r="NS89" s="98"/>
      <c r="NT89" s="98"/>
    </row>
    <row r="90" spans="1:384" s="97" customFormat="1" ht="27.95" customHeight="1">
      <c r="A90" s="752"/>
      <c r="B90" s="291" t="s">
        <v>23</v>
      </c>
      <c r="C90" s="43">
        <f>'Form_I DP'!E44</f>
        <v>0</v>
      </c>
      <c r="D90" s="43">
        <f>'Form_I DP'!F44</f>
        <v>0</v>
      </c>
      <c r="E90" s="43">
        <f>'Form_I DP'!G44</f>
        <v>0</v>
      </c>
      <c r="F90" s="51"/>
      <c r="G90" s="51"/>
      <c r="H90" s="51"/>
      <c r="I90" s="292">
        <f>'Form_III MHT'!C88</f>
        <v>0</v>
      </c>
      <c r="J90" s="292">
        <f>'Form_III MHT'!D88</f>
        <v>0</v>
      </c>
      <c r="K90" s="292">
        <f>'Form_III MHT'!E88</f>
        <v>0</v>
      </c>
      <c r="L90" s="24">
        <f>'Form_III MHT'!F88</f>
        <v>0</v>
      </c>
      <c r="M90" s="24">
        <f>'Form_III MHT'!G88</f>
        <v>0</v>
      </c>
      <c r="N90" s="24">
        <f>'Form_III MHT'!H88</f>
        <v>0</v>
      </c>
      <c r="O90" s="290">
        <f>'Form_III MHT'!I88</f>
        <v>0</v>
      </c>
      <c r="P90" s="293">
        <f>'Form_III MHT'!J88</f>
        <v>0</v>
      </c>
      <c r="Q90" s="8">
        <f>'Form_III MHT'!K88</f>
        <v>0</v>
      </c>
      <c r="R90" s="264">
        <f t="shared" si="54"/>
        <v>0</v>
      </c>
      <c r="S90" s="264">
        <f t="shared" si="55"/>
        <v>0</v>
      </c>
      <c r="T90" s="264">
        <f t="shared" si="56"/>
        <v>0</v>
      </c>
      <c r="U90" s="578"/>
      <c r="V90" s="579"/>
      <c r="W90" s="580"/>
      <c r="X90" s="114"/>
      <c r="Y90" s="114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8"/>
      <c r="FL90" s="98"/>
      <c r="FM90" s="98"/>
      <c r="FN90" s="98"/>
      <c r="FO90" s="98"/>
      <c r="FP90" s="98"/>
      <c r="FQ90" s="98"/>
      <c r="FR90" s="98"/>
      <c r="FS90" s="98"/>
      <c r="FT90" s="98"/>
      <c r="FU90" s="98"/>
      <c r="FV90" s="98"/>
      <c r="FW90" s="98"/>
      <c r="FX90" s="98"/>
      <c r="FY90" s="98"/>
      <c r="FZ90" s="98"/>
      <c r="GA90" s="98"/>
      <c r="GB90" s="98"/>
      <c r="GC90" s="98"/>
      <c r="GD90" s="98"/>
      <c r="GE90" s="98"/>
      <c r="GF90" s="98"/>
      <c r="GG90" s="98"/>
      <c r="GH90" s="98"/>
      <c r="GI90" s="98"/>
      <c r="GJ90" s="98"/>
      <c r="GK90" s="98"/>
      <c r="GL90" s="98"/>
      <c r="GM90" s="98"/>
      <c r="GN90" s="98"/>
      <c r="GO90" s="98"/>
      <c r="GP90" s="98"/>
      <c r="GQ90" s="98"/>
      <c r="GR90" s="98"/>
      <c r="GS90" s="98"/>
      <c r="GT90" s="98"/>
      <c r="GU90" s="98"/>
      <c r="GV90" s="98"/>
      <c r="GW90" s="98"/>
      <c r="GX90" s="98"/>
      <c r="GY90" s="98"/>
      <c r="GZ90" s="98"/>
      <c r="HA90" s="98"/>
      <c r="HB90" s="98"/>
      <c r="HC90" s="98"/>
      <c r="HD90" s="98"/>
      <c r="HE90" s="98"/>
      <c r="HF90" s="98"/>
      <c r="HG90" s="98"/>
      <c r="HH90" s="98"/>
      <c r="HI90" s="98"/>
      <c r="HJ90" s="98"/>
      <c r="HK90" s="98"/>
      <c r="HL90" s="98"/>
      <c r="HM90" s="98"/>
      <c r="HN90" s="98"/>
      <c r="HO90" s="98"/>
      <c r="HP90" s="98"/>
      <c r="HQ90" s="98"/>
      <c r="HR90" s="98"/>
      <c r="HS90" s="98"/>
      <c r="HT90" s="98"/>
      <c r="HU90" s="98"/>
      <c r="HV90" s="98"/>
      <c r="HW90" s="98"/>
      <c r="HX90" s="98"/>
      <c r="HY90" s="98"/>
      <c r="HZ90" s="98"/>
      <c r="IA90" s="98"/>
      <c r="IB90" s="98"/>
      <c r="IC90" s="98"/>
      <c r="ID90" s="98"/>
      <c r="IE90" s="98"/>
      <c r="IF90" s="98"/>
      <c r="IG90" s="98"/>
      <c r="IH90" s="98"/>
      <c r="II90" s="98"/>
      <c r="IJ90" s="98"/>
      <c r="IK90" s="98"/>
      <c r="IL90" s="98"/>
      <c r="IM90" s="98"/>
      <c r="IN90" s="98"/>
      <c r="IO90" s="98"/>
      <c r="IP90" s="98"/>
      <c r="IQ90" s="98"/>
      <c r="IR90" s="98"/>
      <c r="IS90" s="98"/>
      <c r="IT90" s="98"/>
      <c r="IU90" s="98"/>
      <c r="IV90" s="98"/>
      <c r="IW90" s="98"/>
      <c r="IX90" s="98"/>
      <c r="IY90" s="98"/>
      <c r="IZ90" s="98"/>
      <c r="JA90" s="98"/>
      <c r="JB90" s="98"/>
      <c r="JC90" s="98"/>
      <c r="JD90" s="98"/>
      <c r="JE90" s="98"/>
      <c r="JF90" s="98"/>
      <c r="JG90" s="98"/>
      <c r="JH90" s="98"/>
      <c r="JI90" s="98"/>
      <c r="JJ90" s="98"/>
      <c r="JK90" s="98"/>
      <c r="JL90" s="98"/>
      <c r="JM90" s="98"/>
      <c r="JN90" s="98"/>
      <c r="JO90" s="98"/>
      <c r="JP90" s="98"/>
      <c r="JQ90" s="98"/>
      <c r="JR90" s="98"/>
      <c r="JS90" s="98"/>
      <c r="JT90" s="98"/>
      <c r="JU90" s="98"/>
      <c r="JV90" s="98"/>
      <c r="JW90" s="98"/>
      <c r="JX90" s="98"/>
      <c r="JY90" s="98"/>
      <c r="JZ90" s="98"/>
      <c r="KA90" s="98"/>
      <c r="KB90" s="98"/>
      <c r="KC90" s="98"/>
      <c r="KD90" s="98"/>
      <c r="KE90" s="98"/>
      <c r="KF90" s="98"/>
      <c r="KG90" s="98"/>
      <c r="KH90" s="98"/>
      <c r="KI90" s="98"/>
      <c r="KJ90" s="98"/>
      <c r="KK90" s="98"/>
      <c r="KL90" s="98"/>
      <c r="KM90" s="98"/>
      <c r="KN90" s="98"/>
      <c r="KO90" s="98"/>
      <c r="KP90" s="98"/>
      <c r="KQ90" s="98"/>
      <c r="KR90" s="98"/>
      <c r="KS90" s="98"/>
      <c r="KT90" s="98"/>
      <c r="KU90" s="98"/>
      <c r="KV90" s="98"/>
      <c r="KW90" s="98"/>
      <c r="KX90" s="98"/>
      <c r="KY90" s="98"/>
      <c r="KZ90" s="98"/>
      <c r="LA90" s="98"/>
      <c r="LB90" s="98"/>
      <c r="LC90" s="98"/>
      <c r="LD90" s="98"/>
      <c r="LE90" s="98"/>
      <c r="LF90" s="98"/>
      <c r="LG90" s="98"/>
      <c r="LH90" s="98"/>
      <c r="LI90" s="98"/>
      <c r="LJ90" s="98"/>
      <c r="LK90" s="98"/>
      <c r="LL90" s="98"/>
      <c r="LM90" s="98"/>
      <c r="LN90" s="98"/>
      <c r="LO90" s="98"/>
      <c r="LP90" s="98"/>
      <c r="LQ90" s="98"/>
      <c r="LR90" s="98"/>
      <c r="LS90" s="98"/>
      <c r="LT90" s="98"/>
      <c r="LU90" s="98"/>
      <c r="LV90" s="98"/>
      <c r="LW90" s="98"/>
      <c r="LX90" s="98"/>
      <c r="LY90" s="98"/>
      <c r="LZ90" s="98"/>
      <c r="MA90" s="98"/>
      <c r="MB90" s="98"/>
      <c r="MC90" s="98"/>
      <c r="MD90" s="98"/>
      <c r="ME90" s="98"/>
      <c r="MF90" s="98"/>
      <c r="MG90" s="98"/>
      <c r="MH90" s="98"/>
      <c r="MI90" s="98"/>
      <c r="MJ90" s="98"/>
      <c r="MK90" s="98"/>
      <c r="ML90" s="98"/>
      <c r="MM90" s="98"/>
      <c r="MN90" s="98"/>
      <c r="MO90" s="98"/>
      <c r="MP90" s="98"/>
      <c r="MQ90" s="98"/>
      <c r="MR90" s="98"/>
      <c r="MS90" s="98"/>
      <c r="MT90" s="98"/>
      <c r="MU90" s="98"/>
      <c r="MV90" s="98"/>
      <c r="MW90" s="98"/>
      <c r="MX90" s="98"/>
      <c r="MY90" s="98"/>
      <c r="MZ90" s="98"/>
      <c r="NA90" s="98"/>
      <c r="NB90" s="98"/>
      <c r="NC90" s="98"/>
      <c r="ND90" s="98"/>
      <c r="NE90" s="98"/>
      <c r="NF90" s="98"/>
      <c r="NG90" s="98"/>
      <c r="NH90" s="98"/>
      <c r="NI90" s="98"/>
      <c r="NJ90" s="98"/>
      <c r="NK90" s="98"/>
      <c r="NL90" s="98"/>
      <c r="NM90" s="98"/>
      <c r="NN90" s="98"/>
      <c r="NO90" s="98"/>
      <c r="NP90" s="98"/>
      <c r="NQ90" s="98"/>
      <c r="NR90" s="98"/>
      <c r="NS90" s="98"/>
      <c r="NT90" s="98"/>
    </row>
    <row r="91" spans="1:384" s="97" customFormat="1" ht="27.95" customHeight="1">
      <c r="A91" s="773" t="s">
        <v>52</v>
      </c>
      <c r="B91" s="294" t="s">
        <v>22</v>
      </c>
      <c r="C91" s="51"/>
      <c r="D91" s="51"/>
      <c r="E91" s="51"/>
      <c r="F91" s="51"/>
      <c r="G91" s="51"/>
      <c r="H91" s="51"/>
      <c r="I91" s="292">
        <f>'Form_III MHT'!C89</f>
        <v>0</v>
      </c>
      <c r="J91" s="292">
        <f>'Form_III MHT'!D89</f>
        <v>0</v>
      </c>
      <c r="K91" s="292">
        <f>'Form_III MHT'!E89</f>
        <v>0</v>
      </c>
      <c r="L91" s="24">
        <f>'Form_III MHT'!F89</f>
        <v>0</v>
      </c>
      <c r="M91" s="24">
        <f>'Form_III MHT'!G89</f>
        <v>0</v>
      </c>
      <c r="N91" s="24">
        <f>'Form_III MHT'!H89</f>
        <v>0</v>
      </c>
      <c r="O91" s="290">
        <f>'Form_III MHT'!I89</f>
        <v>20</v>
      </c>
      <c r="P91" s="293">
        <f>'Form_III MHT'!J89</f>
        <v>4</v>
      </c>
      <c r="Q91" s="8">
        <f>'Form_III MHT'!K89</f>
        <v>0</v>
      </c>
      <c r="R91" s="264">
        <f t="shared" si="54"/>
        <v>20</v>
      </c>
      <c r="S91" s="264">
        <f t="shared" si="55"/>
        <v>4</v>
      </c>
      <c r="T91" s="264">
        <f t="shared" si="56"/>
        <v>0</v>
      </c>
      <c r="U91" s="578"/>
      <c r="V91" s="579"/>
      <c r="W91" s="580"/>
      <c r="X91" s="114"/>
      <c r="Y91" s="114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98"/>
      <c r="DM91" s="98"/>
      <c r="DN91" s="98"/>
      <c r="DO91" s="98"/>
      <c r="DP91" s="98"/>
      <c r="DQ91" s="98"/>
      <c r="DR91" s="98"/>
      <c r="DS91" s="98"/>
      <c r="DT91" s="98"/>
      <c r="DU91" s="98"/>
      <c r="DV91" s="98"/>
      <c r="DW91" s="98"/>
      <c r="DX91" s="98"/>
      <c r="DY91" s="98"/>
      <c r="DZ91" s="98"/>
      <c r="EA91" s="98"/>
      <c r="EB91" s="98"/>
      <c r="EC91" s="98"/>
      <c r="ED91" s="98"/>
      <c r="EE91" s="98"/>
      <c r="EF91" s="98"/>
      <c r="EG91" s="98"/>
      <c r="EH91" s="98"/>
      <c r="EI91" s="98"/>
      <c r="EJ91" s="98"/>
      <c r="EK91" s="98"/>
      <c r="EL91" s="98"/>
      <c r="EM91" s="98"/>
      <c r="EN91" s="98"/>
      <c r="EO91" s="98"/>
      <c r="EP91" s="98"/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  <c r="FF91" s="98"/>
      <c r="FG91" s="98"/>
      <c r="FH91" s="98"/>
      <c r="FI91" s="98"/>
      <c r="FJ91" s="98"/>
      <c r="FK91" s="98"/>
      <c r="FL91" s="98"/>
      <c r="FM91" s="98"/>
      <c r="FN91" s="98"/>
      <c r="FO91" s="98"/>
      <c r="FP91" s="98"/>
      <c r="FQ91" s="98"/>
      <c r="FR91" s="98"/>
      <c r="FS91" s="98"/>
      <c r="FT91" s="98"/>
      <c r="FU91" s="98"/>
      <c r="FV91" s="98"/>
      <c r="FW91" s="98"/>
      <c r="FX91" s="98"/>
      <c r="FY91" s="98"/>
      <c r="FZ91" s="98"/>
      <c r="GA91" s="98"/>
      <c r="GB91" s="98"/>
      <c r="GC91" s="98"/>
      <c r="GD91" s="98"/>
      <c r="GE91" s="98"/>
      <c r="GF91" s="98"/>
      <c r="GG91" s="98"/>
      <c r="GH91" s="98"/>
      <c r="GI91" s="98"/>
      <c r="GJ91" s="98"/>
      <c r="GK91" s="98"/>
      <c r="GL91" s="98"/>
      <c r="GM91" s="98"/>
      <c r="GN91" s="98"/>
      <c r="GO91" s="98"/>
      <c r="GP91" s="98"/>
      <c r="GQ91" s="98"/>
      <c r="GR91" s="98"/>
      <c r="GS91" s="98"/>
      <c r="GT91" s="98"/>
      <c r="GU91" s="98"/>
      <c r="GV91" s="98"/>
      <c r="GW91" s="98"/>
      <c r="GX91" s="98"/>
      <c r="GY91" s="98"/>
      <c r="GZ91" s="98"/>
      <c r="HA91" s="98"/>
      <c r="HB91" s="98"/>
      <c r="HC91" s="98"/>
      <c r="HD91" s="98"/>
      <c r="HE91" s="98"/>
      <c r="HF91" s="98"/>
      <c r="HG91" s="98"/>
      <c r="HH91" s="98"/>
      <c r="HI91" s="98"/>
      <c r="HJ91" s="98"/>
      <c r="HK91" s="98"/>
      <c r="HL91" s="98"/>
      <c r="HM91" s="98"/>
      <c r="HN91" s="98"/>
      <c r="HO91" s="98"/>
      <c r="HP91" s="98"/>
      <c r="HQ91" s="98"/>
      <c r="HR91" s="98"/>
      <c r="HS91" s="98"/>
      <c r="HT91" s="98"/>
      <c r="HU91" s="98"/>
      <c r="HV91" s="98"/>
      <c r="HW91" s="98"/>
      <c r="HX91" s="98"/>
      <c r="HY91" s="98"/>
      <c r="HZ91" s="98"/>
      <c r="IA91" s="98"/>
      <c r="IB91" s="98"/>
      <c r="IC91" s="98"/>
      <c r="ID91" s="98"/>
      <c r="IE91" s="98"/>
      <c r="IF91" s="98"/>
      <c r="IG91" s="98"/>
      <c r="IH91" s="98"/>
      <c r="II91" s="98"/>
      <c r="IJ91" s="98"/>
      <c r="IK91" s="98"/>
      <c r="IL91" s="98"/>
      <c r="IM91" s="98"/>
      <c r="IN91" s="98"/>
      <c r="IO91" s="98"/>
      <c r="IP91" s="98"/>
      <c r="IQ91" s="98"/>
      <c r="IR91" s="98"/>
      <c r="IS91" s="98"/>
      <c r="IT91" s="98"/>
      <c r="IU91" s="98"/>
      <c r="IV91" s="98"/>
      <c r="IW91" s="98"/>
      <c r="IX91" s="98"/>
      <c r="IY91" s="98"/>
      <c r="IZ91" s="98"/>
      <c r="JA91" s="98"/>
      <c r="JB91" s="98"/>
      <c r="JC91" s="98"/>
      <c r="JD91" s="98"/>
      <c r="JE91" s="98"/>
      <c r="JF91" s="98"/>
      <c r="JG91" s="98"/>
      <c r="JH91" s="98"/>
      <c r="JI91" s="98"/>
      <c r="JJ91" s="98"/>
      <c r="JK91" s="98"/>
      <c r="JL91" s="98"/>
      <c r="JM91" s="98"/>
      <c r="JN91" s="98"/>
      <c r="JO91" s="98"/>
      <c r="JP91" s="98"/>
      <c r="JQ91" s="98"/>
      <c r="JR91" s="98"/>
      <c r="JS91" s="98"/>
      <c r="JT91" s="98"/>
      <c r="JU91" s="98"/>
      <c r="JV91" s="98"/>
      <c r="JW91" s="98"/>
      <c r="JX91" s="98"/>
      <c r="JY91" s="98"/>
      <c r="JZ91" s="98"/>
      <c r="KA91" s="98"/>
      <c r="KB91" s="98"/>
      <c r="KC91" s="98"/>
      <c r="KD91" s="98"/>
      <c r="KE91" s="98"/>
      <c r="KF91" s="98"/>
      <c r="KG91" s="98"/>
      <c r="KH91" s="98"/>
      <c r="KI91" s="98"/>
      <c r="KJ91" s="98"/>
      <c r="KK91" s="98"/>
      <c r="KL91" s="98"/>
      <c r="KM91" s="98"/>
      <c r="KN91" s="98"/>
      <c r="KO91" s="98"/>
      <c r="KP91" s="98"/>
      <c r="KQ91" s="98"/>
      <c r="KR91" s="98"/>
      <c r="KS91" s="98"/>
      <c r="KT91" s="98"/>
      <c r="KU91" s="98"/>
      <c r="KV91" s="98"/>
      <c r="KW91" s="98"/>
      <c r="KX91" s="98"/>
      <c r="KY91" s="98"/>
      <c r="KZ91" s="98"/>
      <c r="LA91" s="98"/>
      <c r="LB91" s="98"/>
      <c r="LC91" s="98"/>
      <c r="LD91" s="98"/>
      <c r="LE91" s="98"/>
      <c r="LF91" s="98"/>
      <c r="LG91" s="98"/>
      <c r="LH91" s="98"/>
      <c r="LI91" s="98"/>
      <c r="LJ91" s="98"/>
      <c r="LK91" s="98"/>
      <c r="LL91" s="98"/>
      <c r="LM91" s="98"/>
      <c r="LN91" s="98"/>
      <c r="LO91" s="98"/>
      <c r="LP91" s="98"/>
      <c r="LQ91" s="98"/>
      <c r="LR91" s="98"/>
      <c r="LS91" s="98"/>
      <c r="LT91" s="98"/>
      <c r="LU91" s="98"/>
      <c r="LV91" s="98"/>
      <c r="LW91" s="98"/>
      <c r="LX91" s="98"/>
      <c r="LY91" s="98"/>
      <c r="LZ91" s="98"/>
      <c r="MA91" s="98"/>
      <c r="MB91" s="98"/>
      <c r="MC91" s="98"/>
      <c r="MD91" s="98"/>
      <c r="ME91" s="98"/>
      <c r="MF91" s="98"/>
      <c r="MG91" s="98"/>
      <c r="MH91" s="98"/>
      <c r="MI91" s="98"/>
      <c r="MJ91" s="98"/>
      <c r="MK91" s="98"/>
      <c r="ML91" s="98"/>
      <c r="MM91" s="98"/>
      <c r="MN91" s="98"/>
      <c r="MO91" s="98"/>
      <c r="MP91" s="98"/>
      <c r="MQ91" s="98"/>
      <c r="MR91" s="98"/>
      <c r="MS91" s="98"/>
      <c r="MT91" s="98"/>
      <c r="MU91" s="98"/>
      <c r="MV91" s="98"/>
      <c r="MW91" s="98"/>
      <c r="MX91" s="98"/>
      <c r="MY91" s="98"/>
      <c r="MZ91" s="98"/>
      <c r="NA91" s="98"/>
      <c r="NB91" s="98"/>
      <c r="NC91" s="98"/>
      <c r="ND91" s="98"/>
      <c r="NE91" s="98"/>
      <c r="NF91" s="98"/>
      <c r="NG91" s="98"/>
      <c r="NH91" s="98"/>
      <c r="NI91" s="98"/>
      <c r="NJ91" s="98"/>
      <c r="NK91" s="98"/>
      <c r="NL91" s="98"/>
      <c r="NM91" s="98"/>
      <c r="NN91" s="98"/>
      <c r="NO91" s="98"/>
      <c r="NP91" s="98"/>
      <c r="NQ91" s="98"/>
      <c r="NR91" s="98"/>
      <c r="NS91" s="98"/>
      <c r="NT91" s="98"/>
    </row>
    <row r="92" spans="1:384" s="97" customFormat="1" ht="27.95" customHeight="1">
      <c r="A92" s="773"/>
      <c r="B92" s="294" t="s">
        <v>23</v>
      </c>
      <c r="C92" s="51"/>
      <c r="D92" s="51"/>
      <c r="E92" s="51"/>
      <c r="F92" s="51"/>
      <c r="G92" s="51"/>
      <c r="H92" s="51"/>
      <c r="I92" s="292">
        <f>'Form_III MHT'!C90</f>
        <v>0</v>
      </c>
      <c r="J92" s="292">
        <f>'Form_III MHT'!D90</f>
        <v>0</v>
      </c>
      <c r="K92" s="292">
        <f>'Form_III MHT'!E90</f>
        <v>0</v>
      </c>
      <c r="L92" s="24">
        <f>'Form_III MHT'!F90</f>
        <v>1</v>
      </c>
      <c r="M92" s="24">
        <f>'Form_III MHT'!G90</f>
        <v>19</v>
      </c>
      <c r="N92" s="24">
        <f>'Form_III MHT'!H90</f>
        <v>0</v>
      </c>
      <c r="O92" s="290">
        <f>'Form_III MHT'!I90</f>
        <v>27</v>
      </c>
      <c r="P92" s="293">
        <f>'Form_III MHT'!J90</f>
        <v>7</v>
      </c>
      <c r="Q92" s="8">
        <f>'Form_III MHT'!K90</f>
        <v>0</v>
      </c>
      <c r="R92" s="264">
        <f t="shared" si="54"/>
        <v>28</v>
      </c>
      <c r="S92" s="264">
        <f t="shared" si="55"/>
        <v>26</v>
      </c>
      <c r="T92" s="264">
        <f t="shared" si="56"/>
        <v>0</v>
      </c>
      <c r="U92" s="578"/>
      <c r="V92" s="579"/>
      <c r="W92" s="580"/>
      <c r="X92" s="114"/>
      <c r="Y92" s="114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8"/>
      <c r="CL92" s="98"/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8"/>
      <c r="DE92" s="98"/>
      <c r="DF92" s="98"/>
      <c r="DG92" s="98"/>
      <c r="DH92" s="98"/>
      <c r="DI92" s="98"/>
      <c r="DJ92" s="98"/>
      <c r="DK92" s="98"/>
      <c r="DL92" s="98"/>
      <c r="DM92" s="98"/>
      <c r="DN92" s="98"/>
      <c r="DO92" s="98"/>
      <c r="DP92" s="98"/>
      <c r="DQ92" s="98"/>
      <c r="DR92" s="98"/>
      <c r="DS92" s="98"/>
      <c r="DT92" s="98"/>
      <c r="DU92" s="98"/>
      <c r="DV92" s="98"/>
      <c r="DW92" s="98"/>
      <c r="DX92" s="98"/>
      <c r="DY92" s="98"/>
      <c r="DZ92" s="98"/>
      <c r="EA92" s="98"/>
      <c r="EB92" s="98"/>
      <c r="EC92" s="98"/>
      <c r="ED92" s="98"/>
      <c r="EE92" s="98"/>
      <c r="EF92" s="98"/>
      <c r="EG92" s="98"/>
      <c r="EH92" s="98"/>
      <c r="EI92" s="98"/>
      <c r="EJ92" s="98"/>
      <c r="EK92" s="98"/>
      <c r="EL92" s="98"/>
      <c r="EM92" s="98"/>
      <c r="EN92" s="98"/>
      <c r="EO92" s="98"/>
      <c r="EP92" s="98"/>
      <c r="EQ92" s="98"/>
      <c r="ER92" s="98"/>
      <c r="ES92" s="98"/>
      <c r="ET92" s="98"/>
      <c r="EU92" s="98"/>
      <c r="EV92" s="98"/>
      <c r="EW92" s="98"/>
      <c r="EX92" s="98"/>
      <c r="EY92" s="98"/>
      <c r="EZ92" s="98"/>
      <c r="FA92" s="98"/>
      <c r="FB92" s="98"/>
      <c r="FC92" s="98"/>
      <c r="FD92" s="98"/>
      <c r="FE92" s="98"/>
      <c r="FF92" s="98"/>
      <c r="FG92" s="98"/>
      <c r="FH92" s="98"/>
      <c r="FI92" s="98"/>
      <c r="FJ92" s="98"/>
      <c r="FK92" s="98"/>
      <c r="FL92" s="98"/>
      <c r="FM92" s="98"/>
      <c r="FN92" s="98"/>
      <c r="FO92" s="98"/>
      <c r="FP92" s="98"/>
      <c r="FQ92" s="98"/>
      <c r="FR92" s="98"/>
      <c r="FS92" s="98"/>
      <c r="FT92" s="98"/>
      <c r="FU92" s="98"/>
      <c r="FV92" s="98"/>
      <c r="FW92" s="98"/>
      <c r="FX92" s="98"/>
      <c r="FY92" s="98"/>
      <c r="FZ92" s="98"/>
      <c r="GA92" s="98"/>
      <c r="GB92" s="98"/>
      <c r="GC92" s="98"/>
      <c r="GD92" s="98"/>
      <c r="GE92" s="98"/>
      <c r="GF92" s="98"/>
      <c r="GG92" s="98"/>
      <c r="GH92" s="98"/>
      <c r="GI92" s="98"/>
      <c r="GJ92" s="98"/>
      <c r="GK92" s="98"/>
      <c r="GL92" s="98"/>
      <c r="GM92" s="98"/>
      <c r="GN92" s="98"/>
      <c r="GO92" s="98"/>
      <c r="GP92" s="98"/>
      <c r="GQ92" s="98"/>
      <c r="GR92" s="98"/>
      <c r="GS92" s="98"/>
      <c r="GT92" s="98"/>
      <c r="GU92" s="98"/>
      <c r="GV92" s="98"/>
      <c r="GW92" s="98"/>
      <c r="GX92" s="98"/>
      <c r="GY92" s="98"/>
      <c r="GZ92" s="98"/>
      <c r="HA92" s="98"/>
      <c r="HB92" s="98"/>
      <c r="HC92" s="98"/>
      <c r="HD92" s="98"/>
      <c r="HE92" s="98"/>
      <c r="HF92" s="98"/>
      <c r="HG92" s="98"/>
      <c r="HH92" s="98"/>
      <c r="HI92" s="98"/>
      <c r="HJ92" s="98"/>
      <c r="HK92" s="98"/>
      <c r="HL92" s="98"/>
      <c r="HM92" s="98"/>
      <c r="HN92" s="98"/>
      <c r="HO92" s="98"/>
      <c r="HP92" s="98"/>
      <c r="HQ92" s="98"/>
      <c r="HR92" s="98"/>
      <c r="HS92" s="98"/>
      <c r="HT92" s="98"/>
      <c r="HU92" s="98"/>
      <c r="HV92" s="98"/>
      <c r="HW92" s="98"/>
      <c r="HX92" s="98"/>
      <c r="HY92" s="98"/>
      <c r="HZ92" s="98"/>
      <c r="IA92" s="98"/>
      <c r="IB92" s="98"/>
      <c r="IC92" s="98"/>
      <c r="ID92" s="98"/>
      <c r="IE92" s="98"/>
      <c r="IF92" s="98"/>
      <c r="IG92" s="98"/>
      <c r="IH92" s="98"/>
      <c r="II92" s="98"/>
      <c r="IJ92" s="98"/>
      <c r="IK92" s="98"/>
      <c r="IL92" s="98"/>
      <c r="IM92" s="98"/>
      <c r="IN92" s="98"/>
      <c r="IO92" s="98"/>
      <c r="IP92" s="98"/>
      <c r="IQ92" s="98"/>
      <c r="IR92" s="98"/>
      <c r="IS92" s="98"/>
      <c r="IT92" s="98"/>
      <c r="IU92" s="98"/>
      <c r="IV92" s="98"/>
      <c r="IW92" s="98"/>
      <c r="IX92" s="98"/>
      <c r="IY92" s="98"/>
      <c r="IZ92" s="98"/>
      <c r="JA92" s="98"/>
      <c r="JB92" s="98"/>
      <c r="JC92" s="98"/>
      <c r="JD92" s="98"/>
      <c r="JE92" s="98"/>
      <c r="JF92" s="98"/>
      <c r="JG92" s="98"/>
      <c r="JH92" s="98"/>
      <c r="JI92" s="98"/>
      <c r="JJ92" s="98"/>
      <c r="JK92" s="98"/>
      <c r="JL92" s="98"/>
      <c r="JM92" s="98"/>
      <c r="JN92" s="98"/>
      <c r="JO92" s="98"/>
      <c r="JP92" s="98"/>
      <c r="JQ92" s="98"/>
      <c r="JR92" s="98"/>
      <c r="JS92" s="98"/>
      <c r="JT92" s="98"/>
      <c r="JU92" s="98"/>
      <c r="JV92" s="98"/>
      <c r="JW92" s="98"/>
      <c r="JX92" s="98"/>
      <c r="JY92" s="98"/>
      <c r="JZ92" s="98"/>
      <c r="KA92" s="98"/>
      <c r="KB92" s="98"/>
      <c r="KC92" s="98"/>
      <c r="KD92" s="98"/>
      <c r="KE92" s="98"/>
      <c r="KF92" s="98"/>
      <c r="KG92" s="98"/>
      <c r="KH92" s="98"/>
      <c r="KI92" s="98"/>
      <c r="KJ92" s="98"/>
      <c r="KK92" s="98"/>
      <c r="KL92" s="98"/>
      <c r="KM92" s="98"/>
      <c r="KN92" s="98"/>
      <c r="KO92" s="98"/>
      <c r="KP92" s="98"/>
      <c r="KQ92" s="98"/>
      <c r="KR92" s="98"/>
      <c r="KS92" s="98"/>
      <c r="KT92" s="98"/>
      <c r="KU92" s="98"/>
      <c r="KV92" s="98"/>
      <c r="KW92" s="98"/>
      <c r="KX92" s="98"/>
      <c r="KY92" s="98"/>
      <c r="KZ92" s="98"/>
      <c r="LA92" s="98"/>
      <c r="LB92" s="98"/>
      <c r="LC92" s="98"/>
      <c r="LD92" s="98"/>
      <c r="LE92" s="98"/>
      <c r="LF92" s="98"/>
      <c r="LG92" s="98"/>
      <c r="LH92" s="98"/>
      <c r="LI92" s="98"/>
      <c r="LJ92" s="98"/>
      <c r="LK92" s="98"/>
      <c r="LL92" s="98"/>
      <c r="LM92" s="98"/>
      <c r="LN92" s="98"/>
      <c r="LO92" s="98"/>
      <c r="LP92" s="98"/>
      <c r="LQ92" s="98"/>
      <c r="LR92" s="98"/>
      <c r="LS92" s="98"/>
      <c r="LT92" s="98"/>
      <c r="LU92" s="98"/>
      <c r="LV92" s="98"/>
      <c r="LW92" s="98"/>
      <c r="LX92" s="98"/>
      <c r="LY92" s="98"/>
      <c r="LZ92" s="98"/>
      <c r="MA92" s="98"/>
      <c r="MB92" s="98"/>
      <c r="MC92" s="98"/>
      <c r="MD92" s="98"/>
      <c r="ME92" s="98"/>
      <c r="MF92" s="98"/>
      <c r="MG92" s="98"/>
      <c r="MH92" s="98"/>
      <c r="MI92" s="98"/>
      <c r="MJ92" s="98"/>
      <c r="MK92" s="98"/>
      <c r="ML92" s="98"/>
      <c r="MM92" s="98"/>
      <c r="MN92" s="98"/>
      <c r="MO92" s="98"/>
      <c r="MP92" s="98"/>
      <c r="MQ92" s="98"/>
      <c r="MR92" s="98"/>
      <c r="MS92" s="98"/>
      <c r="MT92" s="98"/>
      <c r="MU92" s="98"/>
      <c r="MV92" s="98"/>
      <c r="MW92" s="98"/>
      <c r="MX92" s="98"/>
      <c r="MY92" s="98"/>
      <c r="MZ92" s="98"/>
      <c r="NA92" s="98"/>
      <c r="NB92" s="98"/>
      <c r="NC92" s="98"/>
      <c r="ND92" s="98"/>
      <c r="NE92" s="98"/>
      <c r="NF92" s="98"/>
      <c r="NG92" s="98"/>
      <c r="NH92" s="98"/>
      <c r="NI92" s="98"/>
      <c r="NJ92" s="98"/>
      <c r="NK92" s="98"/>
      <c r="NL92" s="98"/>
      <c r="NM92" s="98"/>
      <c r="NN92" s="98"/>
      <c r="NO92" s="98"/>
      <c r="NP92" s="98"/>
      <c r="NQ92" s="98"/>
      <c r="NR92" s="98"/>
      <c r="NS92" s="98"/>
      <c r="NT92" s="98"/>
    </row>
    <row r="93" spans="1:384" s="97" customFormat="1" ht="27.95" customHeight="1">
      <c r="A93" s="773" t="s">
        <v>189</v>
      </c>
      <c r="B93" s="294" t="s">
        <v>22</v>
      </c>
      <c r="C93" s="51"/>
      <c r="D93" s="51"/>
      <c r="E93" s="51"/>
      <c r="F93" s="51"/>
      <c r="G93" s="51"/>
      <c r="H93" s="51"/>
      <c r="I93" s="292">
        <f>'Form_III MHT'!C91</f>
        <v>0</v>
      </c>
      <c r="J93" s="292">
        <v>0</v>
      </c>
      <c r="K93" s="292">
        <f>'Form_III MHT'!E91</f>
        <v>0</v>
      </c>
      <c r="L93" s="24">
        <f>'Form_III MHT'!F91</f>
        <v>1</v>
      </c>
      <c r="M93" s="24">
        <f>'Form_III MHT'!G91</f>
        <v>0</v>
      </c>
      <c r="N93" s="24">
        <f>'Form_III MHT'!H91</f>
        <v>0</v>
      </c>
      <c r="O93" s="290">
        <f>'Form_III MHT'!I91</f>
        <v>0</v>
      </c>
      <c r="P93" s="293">
        <f>'Form_III MHT'!J91</f>
        <v>0</v>
      </c>
      <c r="Q93" s="8">
        <f>'Form_III MHT'!K91</f>
        <v>0</v>
      </c>
      <c r="R93" s="264">
        <f t="shared" si="54"/>
        <v>1</v>
      </c>
      <c r="S93" s="264">
        <f t="shared" si="55"/>
        <v>0</v>
      </c>
      <c r="T93" s="264">
        <f t="shared" si="56"/>
        <v>0</v>
      </c>
      <c r="U93" s="578"/>
      <c r="V93" s="579"/>
      <c r="W93" s="580"/>
      <c r="X93" s="114"/>
      <c r="Y93" s="114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  <c r="DF93" s="98"/>
      <c r="DG93" s="98"/>
      <c r="DH93" s="98"/>
      <c r="DI93" s="98"/>
      <c r="DJ93" s="98"/>
      <c r="DK93" s="98"/>
      <c r="DL93" s="98"/>
      <c r="DM93" s="98"/>
      <c r="DN93" s="98"/>
      <c r="DO93" s="98"/>
      <c r="DP93" s="98"/>
      <c r="DQ93" s="98"/>
      <c r="DR93" s="98"/>
      <c r="DS93" s="98"/>
      <c r="DT93" s="98"/>
      <c r="DU93" s="98"/>
      <c r="DV93" s="98"/>
      <c r="DW93" s="98"/>
      <c r="DX93" s="98"/>
      <c r="DY93" s="98"/>
      <c r="DZ93" s="98"/>
      <c r="EA93" s="98"/>
      <c r="EB93" s="98"/>
      <c r="EC93" s="98"/>
      <c r="ED93" s="98"/>
      <c r="EE93" s="98"/>
      <c r="EF93" s="98"/>
      <c r="EG93" s="98"/>
      <c r="EH93" s="98"/>
      <c r="EI93" s="98"/>
      <c r="EJ93" s="98"/>
      <c r="EK93" s="98"/>
      <c r="EL93" s="98"/>
      <c r="EM93" s="98"/>
      <c r="EN93" s="98"/>
      <c r="EO93" s="98"/>
      <c r="EP93" s="98"/>
      <c r="EQ93" s="98"/>
      <c r="ER93" s="98"/>
      <c r="ES93" s="98"/>
      <c r="ET93" s="98"/>
      <c r="EU93" s="98"/>
      <c r="EV93" s="98"/>
      <c r="EW93" s="98"/>
      <c r="EX93" s="98"/>
      <c r="EY93" s="98"/>
      <c r="EZ93" s="98"/>
      <c r="FA93" s="98"/>
      <c r="FB93" s="98"/>
      <c r="FC93" s="98"/>
      <c r="FD93" s="98"/>
      <c r="FE93" s="98"/>
      <c r="FF93" s="98"/>
      <c r="FG93" s="98"/>
      <c r="FH93" s="98"/>
      <c r="FI93" s="98"/>
      <c r="FJ93" s="98"/>
      <c r="FK93" s="98"/>
      <c r="FL93" s="98"/>
      <c r="FM93" s="98"/>
      <c r="FN93" s="98"/>
      <c r="FO93" s="98"/>
      <c r="FP93" s="98"/>
      <c r="FQ93" s="98"/>
      <c r="FR93" s="98"/>
      <c r="FS93" s="98"/>
      <c r="FT93" s="98"/>
      <c r="FU93" s="98"/>
      <c r="FV93" s="98"/>
      <c r="FW93" s="98"/>
      <c r="FX93" s="98"/>
      <c r="FY93" s="98"/>
      <c r="FZ93" s="98"/>
      <c r="GA93" s="98"/>
      <c r="GB93" s="98"/>
      <c r="GC93" s="98"/>
      <c r="GD93" s="98"/>
      <c r="GE93" s="98"/>
      <c r="GF93" s="98"/>
      <c r="GG93" s="98"/>
      <c r="GH93" s="98"/>
      <c r="GI93" s="98"/>
      <c r="GJ93" s="98"/>
      <c r="GK93" s="98"/>
      <c r="GL93" s="98"/>
      <c r="GM93" s="98"/>
      <c r="GN93" s="98"/>
      <c r="GO93" s="98"/>
      <c r="GP93" s="98"/>
      <c r="GQ93" s="98"/>
      <c r="GR93" s="98"/>
      <c r="GS93" s="98"/>
      <c r="GT93" s="98"/>
      <c r="GU93" s="98"/>
      <c r="GV93" s="98"/>
      <c r="GW93" s="98"/>
      <c r="GX93" s="98"/>
      <c r="GY93" s="98"/>
      <c r="GZ93" s="98"/>
      <c r="HA93" s="98"/>
      <c r="HB93" s="98"/>
      <c r="HC93" s="98"/>
      <c r="HD93" s="98"/>
      <c r="HE93" s="98"/>
      <c r="HF93" s="98"/>
      <c r="HG93" s="98"/>
      <c r="HH93" s="98"/>
      <c r="HI93" s="98"/>
      <c r="HJ93" s="98"/>
      <c r="HK93" s="98"/>
      <c r="HL93" s="98"/>
      <c r="HM93" s="98"/>
      <c r="HN93" s="98"/>
      <c r="HO93" s="98"/>
      <c r="HP93" s="98"/>
      <c r="HQ93" s="98"/>
      <c r="HR93" s="98"/>
      <c r="HS93" s="98"/>
      <c r="HT93" s="98"/>
      <c r="HU93" s="98"/>
      <c r="HV93" s="98"/>
      <c r="HW93" s="98"/>
      <c r="HX93" s="98"/>
      <c r="HY93" s="98"/>
      <c r="HZ93" s="98"/>
      <c r="IA93" s="98"/>
      <c r="IB93" s="98"/>
      <c r="IC93" s="98"/>
      <c r="ID93" s="98"/>
      <c r="IE93" s="98"/>
      <c r="IF93" s="98"/>
      <c r="IG93" s="98"/>
      <c r="IH93" s="98"/>
      <c r="II93" s="98"/>
      <c r="IJ93" s="98"/>
      <c r="IK93" s="98"/>
      <c r="IL93" s="98"/>
      <c r="IM93" s="98"/>
      <c r="IN93" s="98"/>
      <c r="IO93" s="98"/>
      <c r="IP93" s="98"/>
      <c r="IQ93" s="98"/>
      <c r="IR93" s="98"/>
      <c r="IS93" s="98"/>
      <c r="IT93" s="98"/>
      <c r="IU93" s="98"/>
      <c r="IV93" s="98"/>
      <c r="IW93" s="98"/>
      <c r="IX93" s="98"/>
      <c r="IY93" s="98"/>
      <c r="IZ93" s="98"/>
      <c r="JA93" s="98"/>
      <c r="JB93" s="98"/>
      <c r="JC93" s="98"/>
      <c r="JD93" s="98"/>
      <c r="JE93" s="98"/>
      <c r="JF93" s="98"/>
      <c r="JG93" s="98"/>
      <c r="JH93" s="98"/>
      <c r="JI93" s="98"/>
      <c r="JJ93" s="98"/>
      <c r="JK93" s="98"/>
      <c r="JL93" s="98"/>
      <c r="JM93" s="98"/>
      <c r="JN93" s="98"/>
      <c r="JO93" s="98"/>
      <c r="JP93" s="98"/>
      <c r="JQ93" s="98"/>
      <c r="JR93" s="98"/>
      <c r="JS93" s="98"/>
      <c r="JT93" s="98"/>
      <c r="JU93" s="98"/>
      <c r="JV93" s="98"/>
      <c r="JW93" s="98"/>
      <c r="JX93" s="98"/>
      <c r="JY93" s="98"/>
      <c r="JZ93" s="98"/>
      <c r="KA93" s="98"/>
      <c r="KB93" s="98"/>
      <c r="KC93" s="98"/>
      <c r="KD93" s="98"/>
      <c r="KE93" s="98"/>
      <c r="KF93" s="98"/>
      <c r="KG93" s="98"/>
      <c r="KH93" s="98"/>
      <c r="KI93" s="98"/>
      <c r="KJ93" s="98"/>
      <c r="KK93" s="98"/>
      <c r="KL93" s="98"/>
      <c r="KM93" s="98"/>
      <c r="KN93" s="98"/>
      <c r="KO93" s="98"/>
      <c r="KP93" s="98"/>
      <c r="KQ93" s="98"/>
      <c r="KR93" s="98"/>
      <c r="KS93" s="98"/>
      <c r="KT93" s="98"/>
      <c r="KU93" s="98"/>
      <c r="KV93" s="98"/>
      <c r="KW93" s="98"/>
      <c r="KX93" s="98"/>
      <c r="KY93" s="98"/>
      <c r="KZ93" s="98"/>
      <c r="LA93" s="98"/>
      <c r="LB93" s="98"/>
      <c r="LC93" s="98"/>
      <c r="LD93" s="98"/>
      <c r="LE93" s="98"/>
      <c r="LF93" s="98"/>
      <c r="LG93" s="98"/>
      <c r="LH93" s="98"/>
      <c r="LI93" s="98"/>
      <c r="LJ93" s="98"/>
      <c r="LK93" s="98"/>
      <c r="LL93" s="98"/>
      <c r="LM93" s="98"/>
      <c r="LN93" s="98"/>
      <c r="LO93" s="98"/>
      <c r="LP93" s="98"/>
      <c r="LQ93" s="98"/>
      <c r="LR93" s="98"/>
      <c r="LS93" s="98"/>
      <c r="LT93" s="98"/>
      <c r="LU93" s="98"/>
      <c r="LV93" s="98"/>
      <c r="LW93" s="98"/>
      <c r="LX93" s="98"/>
      <c r="LY93" s="98"/>
      <c r="LZ93" s="98"/>
      <c r="MA93" s="98"/>
      <c r="MB93" s="98"/>
      <c r="MC93" s="98"/>
      <c r="MD93" s="98"/>
      <c r="ME93" s="98"/>
      <c r="MF93" s="98"/>
      <c r="MG93" s="98"/>
      <c r="MH93" s="98"/>
      <c r="MI93" s="98"/>
      <c r="MJ93" s="98"/>
      <c r="MK93" s="98"/>
      <c r="ML93" s="98"/>
      <c r="MM93" s="98"/>
      <c r="MN93" s="98"/>
      <c r="MO93" s="98"/>
      <c r="MP93" s="98"/>
      <c r="MQ93" s="98"/>
      <c r="MR93" s="98"/>
      <c r="MS93" s="98"/>
      <c r="MT93" s="98"/>
      <c r="MU93" s="98"/>
      <c r="MV93" s="98"/>
      <c r="MW93" s="98"/>
      <c r="MX93" s="98"/>
      <c r="MY93" s="98"/>
      <c r="MZ93" s="98"/>
      <c r="NA93" s="98"/>
      <c r="NB93" s="98"/>
      <c r="NC93" s="98"/>
      <c r="ND93" s="98"/>
      <c r="NE93" s="98"/>
      <c r="NF93" s="98"/>
      <c r="NG93" s="98"/>
      <c r="NH93" s="98"/>
      <c r="NI93" s="98"/>
      <c r="NJ93" s="98"/>
      <c r="NK93" s="98"/>
      <c r="NL93" s="98"/>
      <c r="NM93" s="98"/>
      <c r="NN93" s="98"/>
      <c r="NO93" s="98"/>
      <c r="NP93" s="98"/>
      <c r="NQ93" s="98"/>
      <c r="NR93" s="98"/>
      <c r="NS93" s="98"/>
      <c r="NT93" s="98"/>
    </row>
    <row r="94" spans="1:384" s="97" customFormat="1" ht="27.95" customHeight="1">
      <c r="A94" s="773"/>
      <c r="B94" s="294" t="s">
        <v>23</v>
      </c>
      <c r="C94" s="51"/>
      <c r="D94" s="51"/>
      <c r="E94" s="51"/>
      <c r="F94" s="51"/>
      <c r="G94" s="51"/>
      <c r="H94" s="51"/>
      <c r="I94" s="292">
        <f>'Form_III MHT'!C92</f>
        <v>0</v>
      </c>
      <c r="J94" s="292">
        <v>0</v>
      </c>
      <c r="K94" s="292">
        <f>'Form_III MHT'!E92</f>
        <v>0</v>
      </c>
      <c r="L94" s="24">
        <f>'Form_III MHT'!F92</f>
        <v>1</v>
      </c>
      <c r="M94" s="24">
        <v>0</v>
      </c>
      <c r="N94" s="24">
        <f>'Form_III MHT'!H92</f>
        <v>0</v>
      </c>
      <c r="O94" s="290">
        <f>'Form_III MHT'!I92</f>
        <v>0</v>
      </c>
      <c r="P94" s="293">
        <f>'Form_III MHT'!J92</f>
        <v>0</v>
      </c>
      <c r="Q94" s="8">
        <f>'Form_III MHT'!K92</f>
        <v>0</v>
      </c>
      <c r="R94" s="264">
        <f t="shared" si="54"/>
        <v>1</v>
      </c>
      <c r="S94" s="264">
        <f t="shared" si="55"/>
        <v>0</v>
      </c>
      <c r="T94" s="264">
        <f t="shared" si="56"/>
        <v>0</v>
      </c>
      <c r="U94" s="578"/>
      <c r="V94" s="579"/>
      <c r="W94" s="580"/>
      <c r="X94" s="114"/>
      <c r="Y94" s="114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8"/>
      <c r="DF94" s="98"/>
      <c r="DG94" s="98"/>
      <c r="DH94" s="98"/>
      <c r="DI94" s="98"/>
      <c r="DJ94" s="98"/>
      <c r="DK94" s="98"/>
      <c r="DL94" s="98"/>
      <c r="DM94" s="98"/>
      <c r="DN94" s="98"/>
      <c r="DO94" s="98"/>
      <c r="DP94" s="98"/>
      <c r="DQ94" s="98"/>
      <c r="DR94" s="98"/>
      <c r="DS94" s="98"/>
      <c r="DT94" s="98"/>
      <c r="DU94" s="98"/>
      <c r="DV94" s="98"/>
      <c r="DW94" s="98"/>
      <c r="DX94" s="98"/>
      <c r="DY94" s="98"/>
      <c r="DZ94" s="98"/>
      <c r="EA94" s="98"/>
      <c r="EB94" s="98"/>
      <c r="EC94" s="98"/>
      <c r="ED94" s="98"/>
      <c r="EE94" s="98"/>
      <c r="EF94" s="98"/>
      <c r="EG94" s="98"/>
      <c r="EH94" s="98"/>
      <c r="EI94" s="98"/>
      <c r="EJ94" s="98"/>
      <c r="EK94" s="98"/>
      <c r="EL94" s="98"/>
      <c r="EM94" s="98"/>
      <c r="EN94" s="98"/>
      <c r="EO94" s="98"/>
      <c r="EP94" s="98"/>
      <c r="EQ94" s="98"/>
      <c r="ER94" s="98"/>
      <c r="ES94" s="98"/>
      <c r="ET94" s="98"/>
      <c r="EU94" s="98"/>
      <c r="EV94" s="98"/>
      <c r="EW94" s="98"/>
      <c r="EX94" s="98"/>
      <c r="EY94" s="98"/>
      <c r="EZ94" s="98"/>
      <c r="FA94" s="98"/>
      <c r="FB94" s="98"/>
      <c r="FC94" s="98"/>
      <c r="FD94" s="98"/>
      <c r="FE94" s="98"/>
      <c r="FF94" s="98"/>
      <c r="FG94" s="98"/>
      <c r="FH94" s="98"/>
      <c r="FI94" s="98"/>
      <c r="FJ94" s="98"/>
      <c r="FK94" s="98"/>
      <c r="FL94" s="98"/>
      <c r="FM94" s="98"/>
      <c r="FN94" s="98"/>
      <c r="FO94" s="98"/>
      <c r="FP94" s="98"/>
      <c r="FQ94" s="98"/>
      <c r="FR94" s="98"/>
      <c r="FS94" s="98"/>
      <c r="FT94" s="98"/>
      <c r="FU94" s="98"/>
      <c r="FV94" s="98"/>
      <c r="FW94" s="98"/>
      <c r="FX94" s="98"/>
      <c r="FY94" s="98"/>
      <c r="FZ94" s="98"/>
      <c r="GA94" s="98"/>
      <c r="GB94" s="98"/>
      <c r="GC94" s="98"/>
      <c r="GD94" s="98"/>
      <c r="GE94" s="98"/>
      <c r="GF94" s="98"/>
      <c r="GG94" s="98"/>
      <c r="GH94" s="98"/>
      <c r="GI94" s="98"/>
      <c r="GJ94" s="98"/>
      <c r="GK94" s="98"/>
      <c r="GL94" s="98"/>
      <c r="GM94" s="98"/>
      <c r="GN94" s="98"/>
      <c r="GO94" s="98"/>
      <c r="GP94" s="98"/>
      <c r="GQ94" s="98"/>
      <c r="GR94" s="98"/>
      <c r="GS94" s="98"/>
      <c r="GT94" s="98"/>
      <c r="GU94" s="98"/>
      <c r="GV94" s="98"/>
      <c r="GW94" s="98"/>
      <c r="GX94" s="98"/>
      <c r="GY94" s="98"/>
      <c r="GZ94" s="98"/>
      <c r="HA94" s="98"/>
      <c r="HB94" s="98"/>
      <c r="HC94" s="98"/>
      <c r="HD94" s="98"/>
      <c r="HE94" s="98"/>
      <c r="HF94" s="98"/>
      <c r="HG94" s="98"/>
      <c r="HH94" s="98"/>
      <c r="HI94" s="98"/>
      <c r="HJ94" s="98"/>
      <c r="HK94" s="98"/>
      <c r="HL94" s="98"/>
      <c r="HM94" s="98"/>
      <c r="HN94" s="98"/>
      <c r="HO94" s="98"/>
      <c r="HP94" s="98"/>
      <c r="HQ94" s="98"/>
      <c r="HR94" s="98"/>
      <c r="HS94" s="98"/>
      <c r="HT94" s="98"/>
      <c r="HU94" s="98"/>
      <c r="HV94" s="98"/>
      <c r="HW94" s="98"/>
      <c r="HX94" s="98"/>
      <c r="HY94" s="98"/>
      <c r="HZ94" s="98"/>
      <c r="IA94" s="98"/>
      <c r="IB94" s="98"/>
      <c r="IC94" s="98"/>
      <c r="ID94" s="98"/>
      <c r="IE94" s="98"/>
      <c r="IF94" s="98"/>
      <c r="IG94" s="98"/>
      <c r="IH94" s="98"/>
      <c r="II94" s="98"/>
      <c r="IJ94" s="98"/>
      <c r="IK94" s="98"/>
      <c r="IL94" s="98"/>
      <c r="IM94" s="98"/>
      <c r="IN94" s="98"/>
      <c r="IO94" s="98"/>
      <c r="IP94" s="98"/>
      <c r="IQ94" s="98"/>
      <c r="IR94" s="98"/>
      <c r="IS94" s="98"/>
      <c r="IT94" s="98"/>
      <c r="IU94" s="98"/>
      <c r="IV94" s="98"/>
      <c r="IW94" s="98"/>
      <c r="IX94" s="98"/>
      <c r="IY94" s="98"/>
      <c r="IZ94" s="98"/>
      <c r="JA94" s="98"/>
      <c r="JB94" s="98"/>
      <c r="JC94" s="98"/>
      <c r="JD94" s="98"/>
      <c r="JE94" s="98"/>
      <c r="JF94" s="98"/>
      <c r="JG94" s="98"/>
      <c r="JH94" s="98"/>
      <c r="JI94" s="98"/>
      <c r="JJ94" s="98"/>
      <c r="JK94" s="98"/>
      <c r="JL94" s="98"/>
      <c r="JM94" s="98"/>
      <c r="JN94" s="98"/>
      <c r="JO94" s="98"/>
      <c r="JP94" s="98"/>
      <c r="JQ94" s="98"/>
      <c r="JR94" s="98"/>
      <c r="JS94" s="98"/>
      <c r="JT94" s="98"/>
      <c r="JU94" s="98"/>
      <c r="JV94" s="98"/>
      <c r="JW94" s="98"/>
      <c r="JX94" s="98"/>
      <c r="JY94" s="98"/>
      <c r="JZ94" s="98"/>
      <c r="KA94" s="98"/>
      <c r="KB94" s="98"/>
      <c r="KC94" s="98"/>
      <c r="KD94" s="98"/>
      <c r="KE94" s="98"/>
      <c r="KF94" s="98"/>
      <c r="KG94" s="98"/>
      <c r="KH94" s="98"/>
      <c r="KI94" s="98"/>
      <c r="KJ94" s="98"/>
      <c r="KK94" s="98"/>
      <c r="KL94" s="98"/>
      <c r="KM94" s="98"/>
      <c r="KN94" s="98"/>
      <c r="KO94" s="98"/>
      <c r="KP94" s="98"/>
      <c r="KQ94" s="98"/>
      <c r="KR94" s="98"/>
      <c r="KS94" s="98"/>
      <c r="KT94" s="98"/>
      <c r="KU94" s="98"/>
      <c r="KV94" s="98"/>
      <c r="KW94" s="98"/>
      <c r="KX94" s="98"/>
      <c r="KY94" s="98"/>
      <c r="KZ94" s="98"/>
      <c r="LA94" s="98"/>
      <c r="LB94" s="98"/>
      <c r="LC94" s="98"/>
      <c r="LD94" s="98"/>
      <c r="LE94" s="98"/>
      <c r="LF94" s="98"/>
      <c r="LG94" s="98"/>
      <c r="LH94" s="98"/>
      <c r="LI94" s="98"/>
      <c r="LJ94" s="98"/>
      <c r="LK94" s="98"/>
      <c r="LL94" s="98"/>
      <c r="LM94" s="98"/>
      <c r="LN94" s="98"/>
      <c r="LO94" s="98"/>
      <c r="LP94" s="98"/>
      <c r="LQ94" s="98"/>
      <c r="LR94" s="98"/>
      <c r="LS94" s="98"/>
      <c r="LT94" s="98"/>
      <c r="LU94" s="98"/>
      <c r="LV94" s="98"/>
      <c r="LW94" s="98"/>
      <c r="LX94" s="98"/>
      <c r="LY94" s="98"/>
      <c r="LZ94" s="98"/>
      <c r="MA94" s="98"/>
      <c r="MB94" s="98"/>
      <c r="MC94" s="98"/>
      <c r="MD94" s="98"/>
      <c r="ME94" s="98"/>
      <c r="MF94" s="98"/>
      <c r="MG94" s="98"/>
      <c r="MH94" s="98"/>
      <c r="MI94" s="98"/>
      <c r="MJ94" s="98"/>
      <c r="MK94" s="98"/>
      <c r="ML94" s="98"/>
      <c r="MM94" s="98"/>
      <c r="MN94" s="98"/>
      <c r="MO94" s="98"/>
      <c r="MP94" s="98"/>
      <c r="MQ94" s="98"/>
      <c r="MR94" s="98"/>
      <c r="MS94" s="98"/>
      <c r="MT94" s="98"/>
      <c r="MU94" s="98"/>
      <c r="MV94" s="98"/>
      <c r="MW94" s="98"/>
      <c r="MX94" s="98"/>
      <c r="MY94" s="98"/>
      <c r="MZ94" s="98"/>
      <c r="NA94" s="98"/>
      <c r="NB94" s="98"/>
      <c r="NC94" s="98"/>
      <c r="ND94" s="98"/>
      <c r="NE94" s="98"/>
      <c r="NF94" s="98"/>
      <c r="NG94" s="98"/>
      <c r="NH94" s="98"/>
      <c r="NI94" s="98"/>
      <c r="NJ94" s="98"/>
      <c r="NK94" s="98"/>
      <c r="NL94" s="98"/>
      <c r="NM94" s="98"/>
      <c r="NN94" s="98"/>
      <c r="NO94" s="98"/>
      <c r="NP94" s="98"/>
      <c r="NQ94" s="98"/>
      <c r="NR94" s="98"/>
      <c r="NS94" s="98"/>
      <c r="NT94" s="98"/>
    </row>
    <row r="95" spans="1:384" s="97" customFormat="1" ht="27.95" customHeight="1">
      <c r="A95" s="773" t="s">
        <v>190</v>
      </c>
      <c r="B95" s="294" t="s">
        <v>22</v>
      </c>
      <c r="C95" s="51"/>
      <c r="D95" s="51"/>
      <c r="E95" s="51"/>
      <c r="F95" s="51"/>
      <c r="G95" s="51"/>
      <c r="H95" s="51"/>
      <c r="I95" s="292">
        <f>'Form_III MHT'!C93</f>
        <v>0</v>
      </c>
      <c r="J95" s="292">
        <f>'Form_III MHT'!D93</f>
        <v>0</v>
      </c>
      <c r="K95" s="292">
        <f>'Form_III MHT'!E93</f>
        <v>0</v>
      </c>
      <c r="L95" s="24">
        <f>'Form_III MHT'!F93</f>
        <v>0</v>
      </c>
      <c r="M95" s="24">
        <f>'Form_III MHT'!G93</f>
        <v>0</v>
      </c>
      <c r="N95" s="24">
        <f>'Form_III MHT'!H93</f>
        <v>0</v>
      </c>
      <c r="O95" s="290">
        <f>'Form_III MHT'!I93</f>
        <v>0</v>
      </c>
      <c r="P95" s="293">
        <f>'Form_III MHT'!J93</f>
        <v>0</v>
      </c>
      <c r="Q95" s="8">
        <f>'Form_III MHT'!K93</f>
        <v>0</v>
      </c>
      <c r="R95" s="264">
        <f t="shared" si="54"/>
        <v>0</v>
      </c>
      <c r="S95" s="264">
        <f t="shared" si="55"/>
        <v>0</v>
      </c>
      <c r="T95" s="264">
        <f t="shared" si="56"/>
        <v>0</v>
      </c>
      <c r="U95" s="578"/>
      <c r="V95" s="579"/>
      <c r="W95" s="580"/>
      <c r="X95" s="114"/>
      <c r="Y95" s="114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  <c r="DF95" s="98"/>
      <c r="DG95" s="98"/>
      <c r="DH95" s="98"/>
      <c r="DI95" s="98"/>
      <c r="DJ95" s="98"/>
      <c r="DK95" s="98"/>
      <c r="DL95" s="98"/>
      <c r="DM95" s="98"/>
      <c r="DN95" s="98"/>
      <c r="DO95" s="98"/>
      <c r="DP95" s="98"/>
      <c r="DQ95" s="98"/>
      <c r="DR95" s="98"/>
      <c r="DS95" s="98"/>
      <c r="DT95" s="98"/>
      <c r="DU95" s="98"/>
      <c r="DV95" s="98"/>
      <c r="DW95" s="98"/>
      <c r="DX95" s="98"/>
      <c r="DY95" s="98"/>
      <c r="DZ95" s="98"/>
      <c r="EA95" s="98"/>
      <c r="EB95" s="98"/>
      <c r="EC95" s="98"/>
      <c r="ED95" s="98"/>
      <c r="EE95" s="98"/>
      <c r="EF95" s="98"/>
      <c r="EG95" s="98"/>
      <c r="EH95" s="98"/>
      <c r="EI95" s="98"/>
      <c r="EJ95" s="98"/>
      <c r="EK95" s="98"/>
      <c r="EL95" s="98"/>
      <c r="EM95" s="98"/>
      <c r="EN95" s="98"/>
      <c r="EO95" s="98"/>
      <c r="EP95" s="98"/>
      <c r="EQ95" s="98"/>
      <c r="ER95" s="98"/>
      <c r="ES95" s="98"/>
      <c r="ET95" s="98"/>
      <c r="EU95" s="98"/>
      <c r="EV95" s="98"/>
      <c r="EW95" s="98"/>
      <c r="EX95" s="98"/>
      <c r="EY95" s="98"/>
      <c r="EZ95" s="98"/>
      <c r="FA95" s="98"/>
      <c r="FB95" s="98"/>
      <c r="FC95" s="98"/>
      <c r="FD95" s="98"/>
      <c r="FE95" s="98"/>
      <c r="FF95" s="98"/>
      <c r="FG95" s="98"/>
      <c r="FH95" s="98"/>
      <c r="FI95" s="98"/>
      <c r="FJ95" s="98"/>
      <c r="FK95" s="98"/>
      <c r="FL95" s="98"/>
      <c r="FM95" s="98"/>
      <c r="FN95" s="98"/>
      <c r="FO95" s="98"/>
      <c r="FP95" s="98"/>
      <c r="FQ95" s="98"/>
      <c r="FR95" s="98"/>
      <c r="FS95" s="98"/>
      <c r="FT95" s="98"/>
      <c r="FU95" s="98"/>
      <c r="FV95" s="98"/>
      <c r="FW95" s="98"/>
      <c r="FX95" s="98"/>
      <c r="FY95" s="98"/>
      <c r="FZ95" s="98"/>
      <c r="GA95" s="98"/>
      <c r="GB95" s="98"/>
      <c r="GC95" s="98"/>
      <c r="GD95" s="98"/>
      <c r="GE95" s="98"/>
      <c r="GF95" s="98"/>
      <c r="GG95" s="98"/>
      <c r="GH95" s="98"/>
      <c r="GI95" s="98"/>
      <c r="GJ95" s="98"/>
      <c r="GK95" s="98"/>
      <c r="GL95" s="98"/>
      <c r="GM95" s="98"/>
      <c r="GN95" s="98"/>
      <c r="GO95" s="98"/>
      <c r="GP95" s="98"/>
      <c r="GQ95" s="98"/>
      <c r="GR95" s="98"/>
      <c r="GS95" s="98"/>
      <c r="GT95" s="98"/>
      <c r="GU95" s="98"/>
      <c r="GV95" s="98"/>
      <c r="GW95" s="98"/>
      <c r="GX95" s="98"/>
      <c r="GY95" s="98"/>
      <c r="GZ95" s="98"/>
      <c r="HA95" s="98"/>
      <c r="HB95" s="98"/>
      <c r="HC95" s="98"/>
      <c r="HD95" s="98"/>
      <c r="HE95" s="98"/>
      <c r="HF95" s="98"/>
      <c r="HG95" s="98"/>
      <c r="HH95" s="98"/>
      <c r="HI95" s="98"/>
      <c r="HJ95" s="98"/>
      <c r="HK95" s="98"/>
      <c r="HL95" s="98"/>
      <c r="HM95" s="98"/>
      <c r="HN95" s="98"/>
      <c r="HO95" s="98"/>
      <c r="HP95" s="98"/>
      <c r="HQ95" s="98"/>
      <c r="HR95" s="98"/>
      <c r="HS95" s="98"/>
      <c r="HT95" s="98"/>
      <c r="HU95" s="98"/>
      <c r="HV95" s="98"/>
      <c r="HW95" s="98"/>
      <c r="HX95" s="98"/>
      <c r="HY95" s="98"/>
      <c r="HZ95" s="98"/>
      <c r="IA95" s="98"/>
      <c r="IB95" s="98"/>
      <c r="IC95" s="98"/>
      <c r="ID95" s="98"/>
      <c r="IE95" s="98"/>
      <c r="IF95" s="98"/>
      <c r="IG95" s="98"/>
      <c r="IH95" s="98"/>
      <c r="II95" s="98"/>
      <c r="IJ95" s="98"/>
      <c r="IK95" s="98"/>
      <c r="IL95" s="98"/>
      <c r="IM95" s="98"/>
      <c r="IN95" s="98"/>
      <c r="IO95" s="98"/>
      <c r="IP95" s="98"/>
      <c r="IQ95" s="98"/>
      <c r="IR95" s="98"/>
      <c r="IS95" s="98"/>
      <c r="IT95" s="98"/>
      <c r="IU95" s="98"/>
      <c r="IV95" s="98"/>
      <c r="IW95" s="98"/>
      <c r="IX95" s="98"/>
      <c r="IY95" s="98"/>
      <c r="IZ95" s="98"/>
      <c r="JA95" s="98"/>
      <c r="JB95" s="98"/>
      <c r="JC95" s="98"/>
      <c r="JD95" s="98"/>
      <c r="JE95" s="98"/>
      <c r="JF95" s="98"/>
      <c r="JG95" s="98"/>
      <c r="JH95" s="98"/>
      <c r="JI95" s="98"/>
      <c r="JJ95" s="98"/>
      <c r="JK95" s="98"/>
      <c r="JL95" s="98"/>
      <c r="JM95" s="98"/>
      <c r="JN95" s="98"/>
      <c r="JO95" s="98"/>
      <c r="JP95" s="98"/>
      <c r="JQ95" s="98"/>
      <c r="JR95" s="98"/>
      <c r="JS95" s="98"/>
      <c r="JT95" s="98"/>
      <c r="JU95" s="98"/>
      <c r="JV95" s="98"/>
      <c r="JW95" s="98"/>
      <c r="JX95" s="98"/>
      <c r="JY95" s="98"/>
      <c r="JZ95" s="98"/>
      <c r="KA95" s="98"/>
      <c r="KB95" s="98"/>
      <c r="KC95" s="98"/>
      <c r="KD95" s="98"/>
      <c r="KE95" s="98"/>
      <c r="KF95" s="98"/>
      <c r="KG95" s="98"/>
      <c r="KH95" s="98"/>
      <c r="KI95" s="98"/>
      <c r="KJ95" s="98"/>
      <c r="KK95" s="98"/>
      <c r="KL95" s="98"/>
      <c r="KM95" s="98"/>
      <c r="KN95" s="98"/>
      <c r="KO95" s="98"/>
      <c r="KP95" s="98"/>
      <c r="KQ95" s="98"/>
      <c r="KR95" s="98"/>
      <c r="KS95" s="98"/>
      <c r="KT95" s="98"/>
      <c r="KU95" s="98"/>
      <c r="KV95" s="98"/>
      <c r="KW95" s="98"/>
      <c r="KX95" s="98"/>
      <c r="KY95" s="98"/>
      <c r="KZ95" s="98"/>
      <c r="LA95" s="98"/>
      <c r="LB95" s="98"/>
      <c r="LC95" s="98"/>
      <c r="LD95" s="98"/>
      <c r="LE95" s="98"/>
      <c r="LF95" s="98"/>
      <c r="LG95" s="98"/>
      <c r="LH95" s="98"/>
      <c r="LI95" s="98"/>
      <c r="LJ95" s="98"/>
      <c r="LK95" s="98"/>
      <c r="LL95" s="98"/>
      <c r="LM95" s="98"/>
      <c r="LN95" s="98"/>
      <c r="LO95" s="98"/>
      <c r="LP95" s="98"/>
      <c r="LQ95" s="98"/>
      <c r="LR95" s="98"/>
      <c r="LS95" s="98"/>
      <c r="LT95" s="98"/>
      <c r="LU95" s="98"/>
      <c r="LV95" s="98"/>
      <c r="LW95" s="98"/>
      <c r="LX95" s="98"/>
      <c r="LY95" s="98"/>
      <c r="LZ95" s="98"/>
      <c r="MA95" s="98"/>
      <c r="MB95" s="98"/>
      <c r="MC95" s="98"/>
      <c r="MD95" s="98"/>
      <c r="ME95" s="98"/>
      <c r="MF95" s="98"/>
      <c r="MG95" s="98"/>
      <c r="MH95" s="98"/>
      <c r="MI95" s="98"/>
      <c r="MJ95" s="98"/>
      <c r="MK95" s="98"/>
      <c r="ML95" s="98"/>
      <c r="MM95" s="98"/>
      <c r="MN95" s="98"/>
      <c r="MO95" s="98"/>
      <c r="MP95" s="98"/>
      <c r="MQ95" s="98"/>
      <c r="MR95" s="98"/>
      <c r="MS95" s="98"/>
      <c r="MT95" s="98"/>
      <c r="MU95" s="98"/>
      <c r="MV95" s="98"/>
      <c r="MW95" s="98"/>
      <c r="MX95" s="98"/>
      <c r="MY95" s="98"/>
      <c r="MZ95" s="98"/>
      <c r="NA95" s="98"/>
      <c r="NB95" s="98"/>
      <c r="NC95" s="98"/>
      <c r="ND95" s="98"/>
      <c r="NE95" s="98"/>
      <c r="NF95" s="98"/>
      <c r="NG95" s="98"/>
      <c r="NH95" s="98"/>
      <c r="NI95" s="98"/>
      <c r="NJ95" s="98"/>
      <c r="NK95" s="98"/>
      <c r="NL95" s="98"/>
      <c r="NM95" s="98"/>
      <c r="NN95" s="98"/>
      <c r="NO95" s="98"/>
      <c r="NP95" s="98"/>
      <c r="NQ95" s="98"/>
      <c r="NR95" s="98"/>
      <c r="NS95" s="98"/>
      <c r="NT95" s="98"/>
    </row>
    <row r="96" spans="1:384" s="97" customFormat="1" ht="27.95" customHeight="1">
      <c r="A96" s="773"/>
      <c r="B96" s="294" t="s">
        <v>23</v>
      </c>
      <c r="C96" s="51"/>
      <c r="D96" s="51"/>
      <c r="E96" s="51"/>
      <c r="F96" s="51"/>
      <c r="G96" s="51"/>
      <c r="H96" s="51"/>
      <c r="I96" s="292">
        <f>'Form_III MHT'!C94</f>
        <v>0</v>
      </c>
      <c r="J96" s="292">
        <f>'Form_III MHT'!D94</f>
        <v>0</v>
      </c>
      <c r="K96" s="292">
        <f>'Form_III MHT'!E94</f>
        <v>0</v>
      </c>
      <c r="L96" s="24">
        <f>'Form_III MHT'!F94</f>
        <v>0</v>
      </c>
      <c r="M96" s="24">
        <f>'Form_III MHT'!G94</f>
        <v>0</v>
      </c>
      <c r="N96" s="24">
        <f>'Form_III MHT'!H94</f>
        <v>0</v>
      </c>
      <c r="O96" s="290">
        <f>'Form_III MHT'!I94</f>
        <v>0</v>
      </c>
      <c r="P96" s="293">
        <f>'Form_III MHT'!J94</f>
        <v>0</v>
      </c>
      <c r="Q96" s="8">
        <f>'Form_III MHT'!K94</f>
        <v>0</v>
      </c>
      <c r="R96" s="264">
        <f t="shared" si="54"/>
        <v>0</v>
      </c>
      <c r="S96" s="264">
        <f t="shared" si="55"/>
        <v>0</v>
      </c>
      <c r="T96" s="264">
        <f t="shared" si="56"/>
        <v>0</v>
      </c>
      <c r="U96" s="578"/>
      <c r="V96" s="579"/>
      <c r="W96" s="580"/>
      <c r="X96" s="114"/>
      <c r="Y96" s="114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98"/>
      <c r="FI96" s="98"/>
      <c r="FJ96" s="98"/>
      <c r="FK96" s="98"/>
      <c r="FL96" s="98"/>
      <c r="FM96" s="98"/>
      <c r="FN96" s="98"/>
      <c r="FO96" s="98"/>
      <c r="FP96" s="98"/>
      <c r="FQ96" s="98"/>
      <c r="FR96" s="98"/>
      <c r="FS96" s="98"/>
      <c r="FT96" s="98"/>
      <c r="FU96" s="98"/>
      <c r="FV96" s="98"/>
      <c r="FW96" s="98"/>
      <c r="FX96" s="98"/>
      <c r="FY96" s="98"/>
      <c r="FZ96" s="98"/>
      <c r="GA96" s="98"/>
      <c r="GB96" s="98"/>
      <c r="GC96" s="98"/>
      <c r="GD96" s="98"/>
      <c r="GE96" s="98"/>
      <c r="GF96" s="98"/>
      <c r="GG96" s="98"/>
      <c r="GH96" s="98"/>
      <c r="GI96" s="98"/>
      <c r="GJ96" s="98"/>
      <c r="GK96" s="98"/>
      <c r="GL96" s="98"/>
      <c r="GM96" s="98"/>
      <c r="GN96" s="98"/>
      <c r="GO96" s="98"/>
      <c r="GP96" s="98"/>
      <c r="GQ96" s="98"/>
      <c r="GR96" s="98"/>
      <c r="GS96" s="98"/>
      <c r="GT96" s="98"/>
      <c r="GU96" s="98"/>
      <c r="GV96" s="98"/>
      <c r="GW96" s="98"/>
      <c r="GX96" s="98"/>
      <c r="GY96" s="98"/>
      <c r="GZ96" s="98"/>
      <c r="HA96" s="98"/>
      <c r="HB96" s="98"/>
      <c r="HC96" s="98"/>
      <c r="HD96" s="98"/>
      <c r="HE96" s="98"/>
      <c r="HF96" s="98"/>
      <c r="HG96" s="98"/>
      <c r="HH96" s="98"/>
      <c r="HI96" s="98"/>
      <c r="HJ96" s="98"/>
      <c r="HK96" s="98"/>
      <c r="HL96" s="98"/>
      <c r="HM96" s="98"/>
      <c r="HN96" s="98"/>
      <c r="HO96" s="98"/>
      <c r="HP96" s="98"/>
      <c r="HQ96" s="98"/>
      <c r="HR96" s="98"/>
      <c r="HS96" s="98"/>
      <c r="HT96" s="98"/>
      <c r="HU96" s="98"/>
      <c r="HV96" s="98"/>
      <c r="HW96" s="98"/>
      <c r="HX96" s="98"/>
      <c r="HY96" s="98"/>
      <c r="HZ96" s="98"/>
      <c r="IA96" s="98"/>
      <c r="IB96" s="98"/>
      <c r="IC96" s="98"/>
      <c r="ID96" s="98"/>
      <c r="IE96" s="98"/>
      <c r="IF96" s="98"/>
      <c r="IG96" s="98"/>
      <c r="IH96" s="98"/>
      <c r="II96" s="98"/>
      <c r="IJ96" s="98"/>
      <c r="IK96" s="98"/>
      <c r="IL96" s="98"/>
      <c r="IM96" s="98"/>
      <c r="IN96" s="98"/>
      <c r="IO96" s="98"/>
      <c r="IP96" s="98"/>
      <c r="IQ96" s="98"/>
      <c r="IR96" s="98"/>
      <c r="IS96" s="98"/>
      <c r="IT96" s="98"/>
      <c r="IU96" s="98"/>
      <c r="IV96" s="98"/>
      <c r="IW96" s="98"/>
      <c r="IX96" s="98"/>
      <c r="IY96" s="98"/>
      <c r="IZ96" s="98"/>
      <c r="JA96" s="98"/>
      <c r="JB96" s="98"/>
      <c r="JC96" s="98"/>
      <c r="JD96" s="98"/>
      <c r="JE96" s="98"/>
      <c r="JF96" s="98"/>
      <c r="JG96" s="98"/>
      <c r="JH96" s="98"/>
      <c r="JI96" s="98"/>
      <c r="JJ96" s="98"/>
      <c r="JK96" s="98"/>
      <c r="JL96" s="98"/>
      <c r="JM96" s="98"/>
      <c r="JN96" s="98"/>
      <c r="JO96" s="98"/>
      <c r="JP96" s="98"/>
      <c r="JQ96" s="98"/>
      <c r="JR96" s="98"/>
      <c r="JS96" s="98"/>
      <c r="JT96" s="98"/>
      <c r="JU96" s="98"/>
      <c r="JV96" s="98"/>
      <c r="JW96" s="98"/>
      <c r="JX96" s="98"/>
      <c r="JY96" s="98"/>
      <c r="JZ96" s="98"/>
      <c r="KA96" s="98"/>
      <c r="KB96" s="98"/>
      <c r="KC96" s="98"/>
      <c r="KD96" s="98"/>
      <c r="KE96" s="98"/>
      <c r="KF96" s="98"/>
      <c r="KG96" s="98"/>
      <c r="KH96" s="98"/>
      <c r="KI96" s="98"/>
      <c r="KJ96" s="98"/>
      <c r="KK96" s="98"/>
      <c r="KL96" s="98"/>
      <c r="KM96" s="98"/>
      <c r="KN96" s="98"/>
      <c r="KO96" s="98"/>
      <c r="KP96" s="98"/>
      <c r="KQ96" s="98"/>
      <c r="KR96" s="98"/>
      <c r="KS96" s="98"/>
      <c r="KT96" s="98"/>
      <c r="KU96" s="98"/>
      <c r="KV96" s="98"/>
      <c r="KW96" s="98"/>
      <c r="KX96" s="98"/>
      <c r="KY96" s="98"/>
      <c r="KZ96" s="98"/>
      <c r="LA96" s="98"/>
      <c r="LB96" s="98"/>
      <c r="LC96" s="98"/>
      <c r="LD96" s="98"/>
      <c r="LE96" s="98"/>
      <c r="LF96" s="98"/>
      <c r="LG96" s="98"/>
      <c r="LH96" s="98"/>
      <c r="LI96" s="98"/>
      <c r="LJ96" s="98"/>
      <c r="LK96" s="98"/>
      <c r="LL96" s="98"/>
      <c r="LM96" s="98"/>
      <c r="LN96" s="98"/>
      <c r="LO96" s="98"/>
      <c r="LP96" s="98"/>
      <c r="LQ96" s="98"/>
      <c r="LR96" s="98"/>
      <c r="LS96" s="98"/>
      <c r="LT96" s="98"/>
      <c r="LU96" s="98"/>
      <c r="LV96" s="98"/>
      <c r="LW96" s="98"/>
      <c r="LX96" s="98"/>
      <c r="LY96" s="98"/>
      <c r="LZ96" s="98"/>
      <c r="MA96" s="98"/>
      <c r="MB96" s="98"/>
      <c r="MC96" s="98"/>
      <c r="MD96" s="98"/>
      <c r="ME96" s="98"/>
      <c r="MF96" s="98"/>
      <c r="MG96" s="98"/>
      <c r="MH96" s="98"/>
      <c r="MI96" s="98"/>
      <c r="MJ96" s="98"/>
      <c r="MK96" s="98"/>
      <c r="ML96" s="98"/>
      <c r="MM96" s="98"/>
      <c r="MN96" s="98"/>
      <c r="MO96" s="98"/>
      <c r="MP96" s="98"/>
      <c r="MQ96" s="98"/>
      <c r="MR96" s="98"/>
      <c r="MS96" s="98"/>
      <c r="MT96" s="98"/>
      <c r="MU96" s="98"/>
      <c r="MV96" s="98"/>
      <c r="MW96" s="98"/>
      <c r="MX96" s="98"/>
      <c r="MY96" s="98"/>
      <c r="MZ96" s="98"/>
      <c r="NA96" s="98"/>
      <c r="NB96" s="98"/>
      <c r="NC96" s="98"/>
      <c r="ND96" s="98"/>
      <c r="NE96" s="98"/>
      <c r="NF96" s="98"/>
      <c r="NG96" s="98"/>
      <c r="NH96" s="98"/>
      <c r="NI96" s="98"/>
      <c r="NJ96" s="98"/>
      <c r="NK96" s="98"/>
      <c r="NL96" s="98"/>
      <c r="NM96" s="98"/>
      <c r="NN96" s="98"/>
      <c r="NO96" s="98"/>
      <c r="NP96" s="98"/>
      <c r="NQ96" s="98"/>
      <c r="NR96" s="98"/>
      <c r="NS96" s="98"/>
      <c r="NT96" s="98"/>
    </row>
    <row r="97" spans="1:384" s="97" customFormat="1" ht="27.95" customHeight="1">
      <c r="A97" s="774" t="s">
        <v>191</v>
      </c>
      <c r="B97" s="294" t="s">
        <v>22</v>
      </c>
      <c r="C97" s="51"/>
      <c r="D97" s="51"/>
      <c r="E97" s="51"/>
      <c r="F97" s="51"/>
      <c r="G97" s="51"/>
      <c r="H97" s="51"/>
      <c r="I97" s="292">
        <f>'Form_III MHT'!C95</f>
        <v>0</v>
      </c>
      <c r="J97" s="292">
        <f>'Form_III MHT'!D95</f>
        <v>0</v>
      </c>
      <c r="K97" s="292">
        <f>'Form_III MHT'!E95</f>
        <v>0</v>
      </c>
      <c r="L97" s="24">
        <f>'Form_III MHT'!F95</f>
        <v>0</v>
      </c>
      <c r="M97" s="24">
        <f>'Form_III MHT'!G95</f>
        <v>0</v>
      </c>
      <c r="N97" s="24">
        <f>'Form_III MHT'!H95</f>
        <v>0</v>
      </c>
      <c r="O97" s="295">
        <f>'Form_III MHT'!I95</f>
        <v>0</v>
      </c>
      <c r="P97" s="273">
        <f>'Form_III MHT'!J95</f>
        <v>0</v>
      </c>
      <c r="Q97" s="51">
        <f>'Form_III MHT'!K95</f>
        <v>0</v>
      </c>
      <c r="R97" s="264">
        <f t="shared" si="54"/>
        <v>0</v>
      </c>
      <c r="S97" s="264">
        <f t="shared" si="55"/>
        <v>0</v>
      </c>
      <c r="T97" s="264">
        <f t="shared" si="56"/>
        <v>0</v>
      </c>
      <c r="U97" s="578"/>
      <c r="V97" s="579"/>
      <c r="W97" s="580"/>
      <c r="X97" s="114"/>
      <c r="Y97" s="114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  <c r="FT97" s="98"/>
      <c r="FU97" s="98"/>
      <c r="FV97" s="98"/>
      <c r="FW97" s="98"/>
      <c r="FX97" s="98"/>
      <c r="FY97" s="98"/>
      <c r="FZ97" s="98"/>
      <c r="GA97" s="98"/>
      <c r="GB97" s="98"/>
      <c r="GC97" s="98"/>
      <c r="GD97" s="98"/>
      <c r="GE97" s="98"/>
      <c r="GF97" s="98"/>
      <c r="GG97" s="98"/>
      <c r="GH97" s="98"/>
      <c r="GI97" s="98"/>
      <c r="GJ97" s="98"/>
      <c r="GK97" s="98"/>
      <c r="GL97" s="98"/>
      <c r="GM97" s="98"/>
      <c r="GN97" s="98"/>
      <c r="GO97" s="98"/>
      <c r="GP97" s="98"/>
      <c r="GQ97" s="98"/>
      <c r="GR97" s="98"/>
      <c r="GS97" s="98"/>
      <c r="GT97" s="98"/>
      <c r="GU97" s="98"/>
      <c r="GV97" s="98"/>
      <c r="GW97" s="98"/>
      <c r="GX97" s="98"/>
      <c r="GY97" s="98"/>
      <c r="GZ97" s="98"/>
      <c r="HA97" s="98"/>
      <c r="HB97" s="98"/>
      <c r="HC97" s="98"/>
      <c r="HD97" s="98"/>
      <c r="HE97" s="98"/>
      <c r="HF97" s="98"/>
      <c r="HG97" s="98"/>
      <c r="HH97" s="98"/>
      <c r="HI97" s="98"/>
      <c r="HJ97" s="98"/>
      <c r="HK97" s="98"/>
      <c r="HL97" s="98"/>
      <c r="HM97" s="98"/>
      <c r="HN97" s="98"/>
      <c r="HO97" s="98"/>
      <c r="HP97" s="98"/>
      <c r="HQ97" s="98"/>
      <c r="HR97" s="98"/>
      <c r="HS97" s="98"/>
      <c r="HT97" s="98"/>
      <c r="HU97" s="98"/>
      <c r="HV97" s="98"/>
      <c r="HW97" s="98"/>
      <c r="HX97" s="98"/>
      <c r="HY97" s="98"/>
      <c r="HZ97" s="98"/>
      <c r="IA97" s="98"/>
      <c r="IB97" s="98"/>
      <c r="IC97" s="98"/>
      <c r="ID97" s="98"/>
      <c r="IE97" s="98"/>
      <c r="IF97" s="98"/>
      <c r="IG97" s="98"/>
      <c r="IH97" s="98"/>
      <c r="II97" s="98"/>
      <c r="IJ97" s="98"/>
      <c r="IK97" s="98"/>
      <c r="IL97" s="98"/>
      <c r="IM97" s="98"/>
      <c r="IN97" s="98"/>
      <c r="IO97" s="98"/>
      <c r="IP97" s="98"/>
      <c r="IQ97" s="98"/>
      <c r="IR97" s="98"/>
      <c r="IS97" s="98"/>
      <c r="IT97" s="98"/>
      <c r="IU97" s="98"/>
      <c r="IV97" s="98"/>
      <c r="IW97" s="98"/>
      <c r="IX97" s="98"/>
      <c r="IY97" s="98"/>
      <c r="IZ97" s="98"/>
      <c r="JA97" s="98"/>
      <c r="JB97" s="98"/>
      <c r="JC97" s="98"/>
      <c r="JD97" s="98"/>
      <c r="JE97" s="98"/>
      <c r="JF97" s="98"/>
      <c r="JG97" s="98"/>
      <c r="JH97" s="98"/>
      <c r="JI97" s="98"/>
      <c r="JJ97" s="98"/>
      <c r="JK97" s="98"/>
      <c r="JL97" s="98"/>
      <c r="JM97" s="98"/>
      <c r="JN97" s="98"/>
      <c r="JO97" s="98"/>
      <c r="JP97" s="98"/>
      <c r="JQ97" s="98"/>
      <c r="JR97" s="98"/>
      <c r="JS97" s="98"/>
      <c r="JT97" s="98"/>
      <c r="JU97" s="98"/>
      <c r="JV97" s="98"/>
      <c r="JW97" s="98"/>
      <c r="JX97" s="98"/>
      <c r="JY97" s="98"/>
      <c r="JZ97" s="98"/>
      <c r="KA97" s="98"/>
      <c r="KB97" s="98"/>
      <c r="KC97" s="98"/>
      <c r="KD97" s="98"/>
      <c r="KE97" s="98"/>
      <c r="KF97" s="98"/>
      <c r="KG97" s="98"/>
      <c r="KH97" s="98"/>
      <c r="KI97" s="98"/>
      <c r="KJ97" s="98"/>
      <c r="KK97" s="98"/>
      <c r="KL97" s="98"/>
      <c r="KM97" s="98"/>
      <c r="KN97" s="98"/>
      <c r="KO97" s="98"/>
      <c r="KP97" s="98"/>
      <c r="KQ97" s="98"/>
      <c r="KR97" s="98"/>
      <c r="KS97" s="98"/>
      <c r="KT97" s="98"/>
      <c r="KU97" s="98"/>
      <c r="KV97" s="98"/>
      <c r="KW97" s="98"/>
      <c r="KX97" s="98"/>
      <c r="KY97" s="98"/>
      <c r="KZ97" s="98"/>
      <c r="LA97" s="98"/>
      <c r="LB97" s="98"/>
      <c r="LC97" s="98"/>
      <c r="LD97" s="98"/>
      <c r="LE97" s="98"/>
      <c r="LF97" s="98"/>
      <c r="LG97" s="98"/>
      <c r="LH97" s="98"/>
      <c r="LI97" s="98"/>
      <c r="LJ97" s="98"/>
      <c r="LK97" s="98"/>
      <c r="LL97" s="98"/>
      <c r="LM97" s="98"/>
      <c r="LN97" s="98"/>
      <c r="LO97" s="98"/>
      <c r="LP97" s="98"/>
      <c r="LQ97" s="98"/>
      <c r="LR97" s="98"/>
      <c r="LS97" s="98"/>
      <c r="LT97" s="98"/>
      <c r="LU97" s="98"/>
      <c r="LV97" s="98"/>
      <c r="LW97" s="98"/>
      <c r="LX97" s="98"/>
      <c r="LY97" s="98"/>
      <c r="LZ97" s="98"/>
      <c r="MA97" s="98"/>
      <c r="MB97" s="98"/>
      <c r="MC97" s="98"/>
      <c r="MD97" s="98"/>
      <c r="ME97" s="98"/>
      <c r="MF97" s="98"/>
      <c r="MG97" s="98"/>
      <c r="MH97" s="98"/>
      <c r="MI97" s="98"/>
      <c r="MJ97" s="98"/>
      <c r="MK97" s="98"/>
      <c r="ML97" s="98"/>
      <c r="MM97" s="98"/>
      <c r="MN97" s="98"/>
      <c r="MO97" s="98"/>
      <c r="MP97" s="98"/>
      <c r="MQ97" s="98"/>
      <c r="MR97" s="98"/>
      <c r="MS97" s="98"/>
      <c r="MT97" s="98"/>
      <c r="MU97" s="98"/>
      <c r="MV97" s="98"/>
      <c r="MW97" s="98"/>
      <c r="MX97" s="98"/>
      <c r="MY97" s="98"/>
      <c r="MZ97" s="98"/>
      <c r="NA97" s="98"/>
      <c r="NB97" s="98"/>
      <c r="NC97" s="98"/>
      <c r="ND97" s="98"/>
      <c r="NE97" s="98"/>
      <c r="NF97" s="98"/>
      <c r="NG97" s="98"/>
      <c r="NH97" s="98"/>
      <c r="NI97" s="98"/>
      <c r="NJ97" s="98"/>
      <c r="NK97" s="98"/>
      <c r="NL97" s="98"/>
      <c r="NM97" s="98"/>
      <c r="NN97" s="98"/>
      <c r="NO97" s="98"/>
      <c r="NP97" s="98"/>
      <c r="NQ97" s="98"/>
      <c r="NR97" s="98"/>
      <c r="NS97" s="98"/>
      <c r="NT97" s="98"/>
    </row>
    <row r="98" spans="1:384" s="97" customFormat="1" ht="27.95" customHeight="1">
      <c r="A98" s="775"/>
      <c r="B98" s="294" t="s">
        <v>23</v>
      </c>
      <c r="C98" s="51"/>
      <c r="D98" s="51"/>
      <c r="E98" s="51"/>
      <c r="F98" s="51"/>
      <c r="G98" s="51"/>
      <c r="H98" s="51"/>
      <c r="I98" s="292">
        <f>'Form_III MHT'!C96</f>
        <v>0</v>
      </c>
      <c r="J98" s="292">
        <f>'Form_III MHT'!D96</f>
        <v>0</v>
      </c>
      <c r="K98" s="292">
        <f>'Form_III MHT'!E96</f>
        <v>0</v>
      </c>
      <c r="L98" s="24">
        <f>'Form_III MHT'!F96</f>
        <v>0</v>
      </c>
      <c r="M98" s="24">
        <f>'Form_III MHT'!G96</f>
        <v>0</v>
      </c>
      <c r="N98" s="24">
        <f>'Form_III MHT'!H96</f>
        <v>0</v>
      </c>
      <c r="O98" s="295">
        <f>'Form_III MHT'!I96</f>
        <v>0</v>
      </c>
      <c r="P98" s="273">
        <f>'Form_III MHT'!J96</f>
        <v>0</v>
      </c>
      <c r="Q98" s="51">
        <f>'Form_III MHT'!K96</f>
        <v>0</v>
      </c>
      <c r="R98" s="264">
        <f t="shared" si="54"/>
        <v>0</v>
      </c>
      <c r="S98" s="264">
        <f t="shared" si="55"/>
        <v>0</v>
      </c>
      <c r="T98" s="264">
        <f t="shared" si="56"/>
        <v>0</v>
      </c>
      <c r="U98" s="578"/>
      <c r="V98" s="579"/>
      <c r="W98" s="580"/>
      <c r="X98" s="114"/>
      <c r="Y98" s="114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8"/>
      <c r="FT98" s="98"/>
      <c r="FU98" s="98"/>
      <c r="FV98" s="98"/>
      <c r="FW98" s="98"/>
      <c r="FX98" s="98"/>
      <c r="FY98" s="98"/>
      <c r="FZ98" s="98"/>
      <c r="GA98" s="98"/>
      <c r="GB98" s="98"/>
      <c r="GC98" s="98"/>
      <c r="GD98" s="98"/>
      <c r="GE98" s="98"/>
      <c r="GF98" s="98"/>
      <c r="GG98" s="98"/>
      <c r="GH98" s="98"/>
      <c r="GI98" s="98"/>
      <c r="GJ98" s="98"/>
      <c r="GK98" s="98"/>
      <c r="GL98" s="98"/>
      <c r="GM98" s="98"/>
      <c r="GN98" s="98"/>
      <c r="GO98" s="98"/>
      <c r="GP98" s="98"/>
      <c r="GQ98" s="98"/>
      <c r="GR98" s="98"/>
      <c r="GS98" s="98"/>
      <c r="GT98" s="98"/>
      <c r="GU98" s="98"/>
      <c r="GV98" s="98"/>
      <c r="GW98" s="98"/>
      <c r="GX98" s="98"/>
      <c r="GY98" s="98"/>
      <c r="GZ98" s="98"/>
      <c r="HA98" s="98"/>
      <c r="HB98" s="98"/>
      <c r="HC98" s="98"/>
      <c r="HD98" s="98"/>
      <c r="HE98" s="98"/>
      <c r="HF98" s="98"/>
      <c r="HG98" s="98"/>
      <c r="HH98" s="98"/>
      <c r="HI98" s="98"/>
      <c r="HJ98" s="98"/>
      <c r="HK98" s="98"/>
      <c r="HL98" s="98"/>
      <c r="HM98" s="98"/>
      <c r="HN98" s="98"/>
      <c r="HO98" s="98"/>
      <c r="HP98" s="98"/>
      <c r="HQ98" s="98"/>
      <c r="HR98" s="98"/>
      <c r="HS98" s="98"/>
      <c r="HT98" s="98"/>
      <c r="HU98" s="98"/>
      <c r="HV98" s="98"/>
      <c r="HW98" s="98"/>
      <c r="HX98" s="98"/>
      <c r="HY98" s="98"/>
      <c r="HZ98" s="98"/>
      <c r="IA98" s="98"/>
      <c r="IB98" s="98"/>
      <c r="IC98" s="98"/>
      <c r="ID98" s="98"/>
      <c r="IE98" s="98"/>
      <c r="IF98" s="98"/>
      <c r="IG98" s="98"/>
      <c r="IH98" s="98"/>
      <c r="II98" s="98"/>
      <c r="IJ98" s="98"/>
      <c r="IK98" s="98"/>
      <c r="IL98" s="98"/>
      <c r="IM98" s="98"/>
      <c r="IN98" s="98"/>
      <c r="IO98" s="98"/>
      <c r="IP98" s="98"/>
      <c r="IQ98" s="98"/>
      <c r="IR98" s="98"/>
      <c r="IS98" s="98"/>
      <c r="IT98" s="98"/>
      <c r="IU98" s="98"/>
      <c r="IV98" s="98"/>
      <c r="IW98" s="98"/>
      <c r="IX98" s="98"/>
      <c r="IY98" s="98"/>
      <c r="IZ98" s="98"/>
      <c r="JA98" s="98"/>
      <c r="JB98" s="98"/>
      <c r="JC98" s="98"/>
      <c r="JD98" s="98"/>
      <c r="JE98" s="98"/>
      <c r="JF98" s="98"/>
      <c r="JG98" s="98"/>
      <c r="JH98" s="98"/>
      <c r="JI98" s="98"/>
      <c r="JJ98" s="98"/>
      <c r="JK98" s="98"/>
      <c r="JL98" s="98"/>
      <c r="JM98" s="98"/>
      <c r="JN98" s="98"/>
      <c r="JO98" s="98"/>
      <c r="JP98" s="98"/>
      <c r="JQ98" s="98"/>
      <c r="JR98" s="98"/>
      <c r="JS98" s="98"/>
      <c r="JT98" s="98"/>
      <c r="JU98" s="98"/>
      <c r="JV98" s="98"/>
      <c r="JW98" s="98"/>
      <c r="JX98" s="98"/>
      <c r="JY98" s="98"/>
      <c r="JZ98" s="98"/>
      <c r="KA98" s="98"/>
      <c r="KB98" s="98"/>
      <c r="KC98" s="98"/>
      <c r="KD98" s="98"/>
      <c r="KE98" s="98"/>
      <c r="KF98" s="98"/>
      <c r="KG98" s="98"/>
      <c r="KH98" s="98"/>
      <c r="KI98" s="98"/>
      <c r="KJ98" s="98"/>
      <c r="KK98" s="98"/>
      <c r="KL98" s="98"/>
      <c r="KM98" s="98"/>
      <c r="KN98" s="98"/>
      <c r="KO98" s="98"/>
      <c r="KP98" s="98"/>
      <c r="KQ98" s="98"/>
      <c r="KR98" s="98"/>
      <c r="KS98" s="98"/>
      <c r="KT98" s="98"/>
      <c r="KU98" s="98"/>
      <c r="KV98" s="98"/>
      <c r="KW98" s="98"/>
      <c r="KX98" s="98"/>
      <c r="KY98" s="98"/>
      <c r="KZ98" s="98"/>
      <c r="LA98" s="98"/>
      <c r="LB98" s="98"/>
      <c r="LC98" s="98"/>
      <c r="LD98" s="98"/>
      <c r="LE98" s="98"/>
      <c r="LF98" s="98"/>
      <c r="LG98" s="98"/>
      <c r="LH98" s="98"/>
      <c r="LI98" s="98"/>
      <c r="LJ98" s="98"/>
      <c r="LK98" s="98"/>
      <c r="LL98" s="98"/>
      <c r="LM98" s="98"/>
      <c r="LN98" s="98"/>
      <c r="LO98" s="98"/>
      <c r="LP98" s="98"/>
      <c r="LQ98" s="98"/>
      <c r="LR98" s="98"/>
      <c r="LS98" s="98"/>
      <c r="LT98" s="98"/>
      <c r="LU98" s="98"/>
      <c r="LV98" s="98"/>
      <c r="LW98" s="98"/>
      <c r="LX98" s="98"/>
      <c r="LY98" s="98"/>
      <c r="LZ98" s="98"/>
      <c r="MA98" s="98"/>
      <c r="MB98" s="98"/>
      <c r="MC98" s="98"/>
      <c r="MD98" s="98"/>
      <c r="ME98" s="98"/>
      <c r="MF98" s="98"/>
      <c r="MG98" s="98"/>
      <c r="MH98" s="98"/>
      <c r="MI98" s="98"/>
      <c r="MJ98" s="98"/>
      <c r="MK98" s="98"/>
      <c r="ML98" s="98"/>
      <c r="MM98" s="98"/>
      <c r="MN98" s="98"/>
      <c r="MO98" s="98"/>
      <c r="MP98" s="98"/>
      <c r="MQ98" s="98"/>
      <c r="MR98" s="98"/>
      <c r="MS98" s="98"/>
      <c r="MT98" s="98"/>
      <c r="MU98" s="98"/>
      <c r="MV98" s="98"/>
      <c r="MW98" s="98"/>
      <c r="MX98" s="98"/>
      <c r="MY98" s="98"/>
      <c r="MZ98" s="98"/>
      <c r="NA98" s="98"/>
      <c r="NB98" s="98"/>
      <c r="NC98" s="98"/>
      <c r="ND98" s="98"/>
      <c r="NE98" s="98"/>
      <c r="NF98" s="98"/>
      <c r="NG98" s="98"/>
      <c r="NH98" s="98"/>
      <c r="NI98" s="98"/>
      <c r="NJ98" s="98"/>
      <c r="NK98" s="98"/>
      <c r="NL98" s="98"/>
      <c r="NM98" s="98"/>
      <c r="NN98" s="98"/>
      <c r="NO98" s="98"/>
      <c r="NP98" s="98"/>
      <c r="NQ98" s="98"/>
      <c r="NR98" s="98"/>
      <c r="NS98" s="98"/>
      <c r="NT98" s="98"/>
    </row>
    <row r="99" spans="1:384" s="97" customFormat="1" ht="27.95" customHeight="1">
      <c r="A99" s="773" t="s">
        <v>192</v>
      </c>
      <c r="B99" s="294" t="s">
        <v>22</v>
      </c>
      <c r="C99" s="51"/>
      <c r="D99" s="51"/>
      <c r="E99" s="51"/>
      <c r="F99" s="51"/>
      <c r="G99" s="51"/>
      <c r="H99" s="51"/>
      <c r="I99" s="296"/>
      <c r="J99" s="296"/>
      <c r="K99" s="296"/>
      <c r="L99" s="50"/>
      <c r="M99" s="50"/>
      <c r="N99" s="50"/>
      <c r="O99" s="290">
        <f>'Form_III MHT'!I97</f>
        <v>0</v>
      </c>
      <c r="P99" s="293">
        <f>'Form_III MHT'!J97</f>
        <v>0</v>
      </c>
      <c r="Q99" s="8">
        <f>'Form_III MHT'!K97</f>
        <v>0</v>
      </c>
      <c r="R99" s="264">
        <f t="shared" si="54"/>
        <v>0</v>
      </c>
      <c r="S99" s="264">
        <f t="shared" si="55"/>
        <v>0</v>
      </c>
      <c r="T99" s="264">
        <f t="shared" si="56"/>
        <v>0</v>
      </c>
      <c r="U99" s="578"/>
      <c r="V99" s="579"/>
      <c r="W99" s="580"/>
      <c r="X99" s="114"/>
      <c r="Y99" s="114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8"/>
      <c r="DK99" s="98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8"/>
      <c r="DY99" s="98"/>
      <c r="DZ99" s="98"/>
      <c r="EA99" s="98"/>
      <c r="EB99" s="98"/>
      <c r="EC99" s="98"/>
      <c r="ED99" s="98"/>
      <c r="EE99" s="98"/>
      <c r="EF99" s="98"/>
      <c r="EG99" s="98"/>
      <c r="EH99" s="98"/>
      <c r="EI99" s="98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8"/>
      <c r="EY99" s="98"/>
      <c r="EZ99" s="98"/>
      <c r="FA99" s="98"/>
      <c r="FB99" s="98"/>
      <c r="FC99" s="98"/>
      <c r="FD99" s="98"/>
      <c r="FE99" s="98"/>
      <c r="FF99" s="98"/>
      <c r="FG99" s="98"/>
      <c r="FH99" s="98"/>
      <c r="FI99" s="98"/>
      <c r="FJ99" s="98"/>
      <c r="FK99" s="98"/>
      <c r="FL99" s="98"/>
      <c r="FM99" s="98"/>
      <c r="FN99" s="98"/>
      <c r="FO99" s="98"/>
      <c r="FP99" s="98"/>
      <c r="FQ99" s="98"/>
      <c r="FR99" s="98"/>
      <c r="FS99" s="98"/>
      <c r="FT99" s="98"/>
      <c r="FU99" s="98"/>
      <c r="FV99" s="98"/>
      <c r="FW99" s="98"/>
      <c r="FX99" s="98"/>
      <c r="FY99" s="98"/>
      <c r="FZ99" s="98"/>
      <c r="GA99" s="98"/>
      <c r="GB99" s="98"/>
      <c r="GC99" s="98"/>
      <c r="GD99" s="98"/>
      <c r="GE99" s="98"/>
      <c r="GF99" s="98"/>
      <c r="GG99" s="98"/>
      <c r="GH99" s="98"/>
      <c r="GI99" s="98"/>
      <c r="GJ99" s="98"/>
      <c r="GK99" s="98"/>
      <c r="GL99" s="98"/>
      <c r="GM99" s="98"/>
      <c r="GN99" s="98"/>
      <c r="GO99" s="98"/>
      <c r="GP99" s="98"/>
      <c r="GQ99" s="98"/>
      <c r="GR99" s="98"/>
      <c r="GS99" s="98"/>
      <c r="GT99" s="98"/>
      <c r="GU99" s="98"/>
      <c r="GV99" s="98"/>
      <c r="GW99" s="98"/>
      <c r="GX99" s="98"/>
      <c r="GY99" s="98"/>
      <c r="GZ99" s="98"/>
      <c r="HA99" s="98"/>
      <c r="HB99" s="98"/>
      <c r="HC99" s="98"/>
      <c r="HD99" s="98"/>
      <c r="HE99" s="98"/>
      <c r="HF99" s="98"/>
      <c r="HG99" s="98"/>
      <c r="HH99" s="98"/>
      <c r="HI99" s="98"/>
      <c r="HJ99" s="98"/>
      <c r="HK99" s="98"/>
      <c r="HL99" s="98"/>
      <c r="HM99" s="98"/>
      <c r="HN99" s="98"/>
      <c r="HO99" s="98"/>
      <c r="HP99" s="98"/>
      <c r="HQ99" s="98"/>
      <c r="HR99" s="98"/>
      <c r="HS99" s="98"/>
      <c r="HT99" s="98"/>
      <c r="HU99" s="98"/>
      <c r="HV99" s="98"/>
      <c r="HW99" s="98"/>
      <c r="HX99" s="98"/>
      <c r="HY99" s="98"/>
      <c r="HZ99" s="98"/>
      <c r="IA99" s="98"/>
      <c r="IB99" s="98"/>
      <c r="IC99" s="98"/>
      <c r="ID99" s="98"/>
      <c r="IE99" s="98"/>
      <c r="IF99" s="98"/>
      <c r="IG99" s="98"/>
      <c r="IH99" s="98"/>
      <c r="II99" s="98"/>
      <c r="IJ99" s="98"/>
      <c r="IK99" s="98"/>
      <c r="IL99" s="98"/>
      <c r="IM99" s="98"/>
      <c r="IN99" s="98"/>
      <c r="IO99" s="98"/>
      <c r="IP99" s="98"/>
      <c r="IQ99" s="98"/>
      <c r="IR99" s="98"/>
      <c r="IS99" s="98"/>
      <c r="IT99" s="98"/>
      <c r="IU99" s="98"/>
      <c r="IV99" s="98"/>
      <c r="IW99" s="98"/>
      <c r="IX99" s="98"/>
      <c r="IY99" s="98"/>
      <c r="IZ99" s="98"/>
      <c r="JA99" s="98"/>
      <c r="JB99" s="98"/>
      <c r="JC99" s="98"/>
      <c r="JD99" s="98"/>
      <c r="JE99" s="98"/>
      <c r="JF99" s="98"/>
      <c r="JG99" s="98"/>
      <c r="JH99" s="98"/>
      <c r="JI99" s="98"/>
      <c r="JJ99" s="98"/>
      <c r="JK99" s="98"/>
      <c r="JL99" s="98"/>
      <c r="JM99" s="98"/>
      <c r="JN99" s="98"/>
      <c r="JO99" s="98"/>
      <c r="JP99" s="98"/>
      <c r="JQ99" s="98"/>
      <c r="JR99" s="98"/>
      <c r="JS99" s="98"/>
      <c r="JT99" s="98"/>
      <c r="JU99" s="98"/>
      <c r="JV99" s="98"/>
      <c r="JW99" s="98"/>
      <c r="JX99" s="98"/>
      <c r="JY99" s="98"/>
      <c r="JZ99" s="98"/>
      <c r="KA99" s="98"/>
      <c r="KB99" s="98"/>
      <c r="KC99" s="98"/>
      <c r="KD99" s="98"/>
      <c r="KE99" s="98"/>
      <c r="KF99" s="98"/>
      <c r="KG99" s="98"/>
      <c r="KH99" s="98"/>
      <c r="KI99" s="98"/>
      <c r="KJ99" s="98"/>
      <c r="KK99" s="98"/>
      <c r="KL99" s="98"/>
      <c r="KM99" s="98"/>
      <c r="KN99" s="98"/>
      <c r="KO99" s="98"/>
      <c r="KP99" s="98"/>
      <c r="KQ99" s="98"/>
      <c r="KR99" s="98"/>
      <c r="KS99" s="98"/>
      <c r="KT99" s="98"/>
      <c r="KU99" s="98"/>
      <c r="KV99" s="98"/>
      <c r="KW99" s="98"/>
      <c r="KX99" s="98"/>
      <c r="KY99" s="98"/>
      <c r="KZ99" s="98"/>
      <c r="LA99" s="98"/>
      <c r="LB99" s="98"/>
      <c r="LC99" s="98"/>
      <c r="LD99" s="98"/>
      <c r="LE99" s="98"/>
      <c r="LF99" s="98"/>
      <c r="LG99" s="98"/>
      <c r="LH99" s="98"/>
      <c r="LI99" s="98"/>
      <c r="LJ99" s="98"/>
      <c r="LK99" s="98"/>
      <c r="LL99" s="98"/>
      <c r="LM99" s="98"/>
      <c r="LN99" s="98"/>
      <c r="LO99" s="98"/>
      <c r="LP99" s="98"/>
      <c r="LQ99" s="98"/>
      <c r="LR99" s="98"/>
      <c r="LS99" s="98"/>
      <c r="LT99" s="98"/>
      <c r="LU99" s="98"/>
      <c r="LV99" s="98"/>
      <c r="LW99" s="98"/>
      <c r="LX99" s="98"/>
      <c r="LY99" s="98"/>
      <c r="LZ99" s="98"/>
      <c r="MA99" s="98"/>
      <c r="MB99" s="98"/>
      <c r="MC99" s="98"/>
      <c r="MD99" s="98"/>
      <c r="ME99" s="98"/>
      <c r="MF99" s="98"/>
      <c r="MG99" s="98"/>
      <c r="MH99" s="98"/>
      <c r="MI99" s="98"/>
      <c r="MJ99" s="98"/>
      <c r="MK99" s="98"/>
      <c r="ML99" s="98"/>
      <c r="MM99" s="98"/>
      <c r="MN99" s="98"/>
      <c r="MO99" s="98"/>
      <c r="MP99" s="98"/>
      <c r="MQ99" s="98"/>
      <c r="MR99" s="98"/>
      <c r="MS99" s="98"/>
      <c r="MT99" s="98"/>
      <c r="MU99" s="98"/>
      <c r="MV99" s="98"/>
      <c r="MW99" s="98"/>
      <c r="MX99" s="98"/>
      <c r="MY99" s="98"/>
      <c r="MZ99" s="98"/>
      <c r="NA99" s="98"/>
      <c r="NB99" s="98"/>
      <c r="NC99" s="98"/>
      <c r="ND99" s="98"/>
      <c r="NE99" s="98"/>
      <c r="NF99" s="98"/>
      <c r="NG99" s="98"/>
      <c r="NH99" s="98"/>
      <c r="NI99" s="98"/>
      <c r="NJ99" s="98"/>
      <c r="NK99" s="98"/>
      <c r="NL99" s="98"/>
      <c r="NM99" s="98"/>
      <c r="NN99" s="98"/>
      <c r="NO99" s="98"/>
      <c r="NP99" s="98"/>
      <c r="NQ99" s="98"/>
      <c r="NR99" s="98"/>
      <c r="NS99" s="98"/>
      <c r="NT99" s="98"/>
    </row>
    <row r="100" spans="1:384" s="97" customFormat="1" ht="27.95" customHeight="1">
      <c r="A100" s="773"/>
      <c r="B100" s="294" t="s">
        <v>23</v>
      </c>
      <c r="C100" s="51"/>
      <c r="D100" s="51"/>
      <c r="E100" s="51"/>
      <c r="F100" s="51"/>
      <c r="G100" s="51"/>
      <c r="H100" s="51"/>
      <c r="I100" s="296"/>
      <c r="J100" s="296"/>
      <c r="K100" s="296"/>
      <c r="L100" s="50"/>
      <c r="M100" s="50"/>
      <c r="N100" s="50"/>
      <c r="O100" s="290">
        <f>'Form_III MHT'!I98</f>
        <v>0</v>
      </c>
      <c r="P100" s="293">
        <f>'Form_III MHT'!J98</f>
        <v>0</v>
      </c>
      <c r="Q100" s="8">
        <f>'Form_III MHT'!K98</f>
        <v>0</v>
      </c>
      <c r="R100" s="264">
        <f t="shared" si="54"/>
        <v>0</v>
      </c>
      <c r="S100" s="264">
        <f t="shared" si="55"/>
        <v>0</v>
      </c>
      <c r="T100" s="264">
        <f t="shared" si="56"/>
        <v>0</v>
      </c>
      <c r="U100" s="578"/>
      <c r="V100" s="579"/>
      <c r="W100" s="580"/>
      <c r="X100" s="114"/>
      <c r="Y100" s="114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8"/>
      <c r="CL100" s="98"/>
      <c r="CM100" s="98"/>
      <c r="CN100" s="98"/>
      <c r="CO100" s="98"/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  <c r="DD100" s="98"/>
      <c r="DE100" s="98"/>
      <c r="DF100" s="98"/>
      <c r="DG100" s="98"/>
      <c r="DH100" s="98"/>
      <c r="DI100" s="98"/>
      <c r="DJ100" s="98"/>
      <c r="DK100" s="98"/>
      <c r="DL100" s="98"/>
      <c r="DM100" s="98"/>
      <c r="DN100" s="98"/>
      <c r="DO100" s="98"/>
      <c r="DP100" s="98"/>
      <c r="DQ100" s="98"/>
      <c r="DR100" s="98"/>
      <c r="DS100" s="98"/>
      <c r="DT100" s="98"/>
      <c r="DU100" s="98"/>
      <c r="DV100" s="98"/>
      <c r="DW100" s="98"/>
      <c r="DX100" s="98"/>
      <c r="DY100" s="98"/>
      <c r="DZ100" s="98"/>
      <c r="EA100" s="98"/>
      <c r="EB100" s="98"/>
      <c r="EC100" s="98"/>
      <c r="ED100" s="98"/>
      <c r="EE100" s="98"/>
      <c r="EF100" s="98"/>
      <c r="EG100" s="98"/>
      <c r="EH100" s="98"/>
      <c r="EI100" s="98"/>
      <c r="EJ100" s="98"/>
      <c r="EK100" s="98"/>
      <c r="EL100" s="98"/>
      <c r="EM100" s="98"/>
      <c r="EN100" s="98"/>
      <c r="EO100" s="98"/>
      <c r="EP100" s="98"/>
      <c r="EQ100" s="98"/>
      <c r="ER100" s="98"/>
      <c r="ES100" s="98"/>
      <c r="ET100" s="98"/>
      <c r="EU100" s="98"/>
      <c r="EV100" s="98"/>
      <c r="EW100" s="98"/>
      <c r="EX100" s="98"/>
      <c r="EY100" s="98"/>
      <c r="EZ100" s="98"/>
      <c r="FA100" s="98"/>
      <c r="FB100" s="98"/>
      <c r="FC100" s="98"/>
      <c r="FD100" s="98"/>
      <c r="FE100" s="98"/>
      <c r="FF100" s="98"/>
      <c r="FG100" s="98"/>
      <c r="FH100" s="98"/>
      <c r="FI100" s="98"/>
      <c r="FJ100" s="98"/>
      <c r="FK100" s="98"/>
      <c r="FL100" s="98"/>
      <c r="FM100" s="98"/>
      <c r="FN100" s="98"/>
      <c r="FO100" s="98"/>
      <c r="FP100" s="98"/>
      <c r="FQ100" s="98"/>
      <c r="FR100" s="98"/>
      <c r="FS100" s="98"/>
      <c r="FT100" s="98"/>
      <c r="FU100" s="98"/>
      <c r="FV100" s="98"/>
      <c r="FW100" s="98"/>
      <c r="FX100" s="98"/>
      <c r="FY100" s="98"/>
      <c r="FZ100" s="98"/>
      <c r="GA100" s="98"/>
      <c r="GB100" s="98"/>
      <c r="GC100" s="98"/>
      <c r="GD100" s="98"/>
      <c r="GE100" s="98"/>
      <c r="GF100" s="98"/>
      <c r="GG100" s="98"/>
      <c r="GH100" s="98"/>
      <c r="GI100" s="98"/>
      <c r="GJ100" s="98"/>
      <c r="GK100" s="98"/>
      <c r="GL100" s="98"/>
      <c r="GM100" s="98"/>
      <c r="GN100" s="98"/>
      <c r="GO100" s="98"/>
      <c r="GP100" s="98"/>
      <c r="GQ100" s="98"/>
      <c r="GR100" s="98"/>
      <c r="GS100" s="98"/>
      <c r="GT100" s="98"/>
      <c r="GU100" s="98"/>
      <c r="GV100" s="98"/>
      <c r="GW100" s="98"/>
      <c r="GX100" s="98"/>
      <c r="GY100" s="98"/>
      <c r="GZ100" s="98"/>
      <c r="HA100" s="98"/>
      <c r="HB100" s="98"/>
      <c r="HC100" s="98"/>
      <c r="HD100" s="98"/>
      <c r="HE100" s="98"/>
      <c r="HF100" s="98"/>
      <c r="HG100" s="98"/>
      <c r="HH100" s="98"/>
      <c r="HI100" s="98"/>
      <c r="HJ100" s="98"/>
      <c r="HK100" s="98"/>
      <c r="HL100" s="98"/>
      <c r="HM100" s="98"/>
      <c r="HN100" s="98"/>
      <c r="HO100" s="98"/>
      <c r="HP100" s="98"/>
      <c r="HQ100" s="98"/>
      <c r="HR100" s="98"/>
      <c r="HS100" s="98"/>
      <c r="HT100" s="98"/>
      <c r="HU100" s="98"/>
      <c r="HV100" s="98"/>
      <c r="HW100" s="98"/>
      <c r="HX100" s="98"/>
      <c r="HY100" s="98"/>
      <c r="HZ100" s="98"/>
      <c r="IA100" s="98"/>
      <c r="IB100" s="98"/>
      <c r="IC100" s="98"/>
      <c r="ID100" s="98"/>
      <c r="IE100" s="98"/>
      <c r="IF100" s="98"/>
      <c r="IG100" s="98"/>
      <c r="IH100" s="98"/>
      <c r="II100" s="98"/>
      <c r="IJ100" s="98"/>
      <c r="IK100" s="98"/>
      <c r="IL100" s="98"/>
      <c r="IM100" s="98"/>
      <c r="IN100" s="98"/>
      <c r="IO100" s="98"/>
      <c r="IP100" s="98"/>
      <c r="IQ100" s="98"/>
      <c r="IR100" s="98"/>
      <c r="IS100" s="98"/>
      <c r="IT100" s="98"/>
      <c r="IU100" s="98"/>
      <c r="IV100" s="98"/>
      <c r="IW100" s="98"/>
      <c r="IX100" s="98"/>
      <c r="IY100" s="98"/>
      <c r="IZ100" s="98"/>
      <c r="JA100" s="98"/>
      <c r="JB100" s="98"/>
      <c r="JC100" s="98"/>
      <c r="JD100" s="98"/>
      <c r="JE100" s="98"/>
      <c r="JF100" s="98"/>
      <c r="JG100" s="98"/>
      <c r="JH100" s="98"/>
      <c r="JI100" s="98"/>
      <c r="JJ100" s="98"/>
      <c r="JK100" s="98"/>
      <c r="JL100" s="98"/>
      <c r="JM100" s="98"/>
      <c r="JN100" s="98"/>
      <c r="JO100" s="98"/>
      <c r="JP100" s="98"/>
      <c r="JQ100" s="98"/>
      <c r="JR100" s="98"/>
      <c r="JS100" s="98"/>
      <c r="JT100" s="98"/>
      <c r="JU100" s="98"/>
      <c r="JV100" s="98"/>
      <c r="JW100" s="98"/>
      <c r="JX100" s="98"/>
      <c r="JY100" s="98"/>
      <c r="JZ100" s="98"/>
      <c r="KA100" s="98"/>
      <c r="KB100" s="98"/>
      <c r="KC100" s="98"/>
      <c r="KD100" s="98"/>
      <c r="KE100" s="98"/>
      <c r="KF100" s="98"/>
      <c r="KG100" s="98"/>
      <c r="KH100" s="98"/>
      <c r="KI100" s="98"/>
      <c r="KJ100" s="98"/>
      <c r="KK100" s="98"/>
      <c r="KL100" s="98"/>
      <c r="KM100" s="98"/>
      <c r="KN100" s="98"/>
      <c r="KO100" s="98"/>
      <c r="KP100" s="98"/>
      <c r="KQ100" s="98"/>
      <c r="KR100" s="98"/>
      <c r="KS100" s="98"/>
      <c r="KT100" s="98"/>
      <c r="KU100" s="98"/>
      <c r="KV100" s="98"/>
      <c r="KW100" s="98"/>
      <c r="KX100" s="98"/>
      <c r="KY100" s="98"/>
      <c r="KZ100" s="98"/>
      <c r="LA100" s="98"/>
      <c r="LB100" s="98"/>
      <c r="LC100" s="98"/>
      <c r="LD100" s="98"/>
      <c r="LE100" s="98"/>
      <c r="LF100" s="98"/>
      <c r="LG100" s="98"/>
      <c r="LH100" s="98"/>
      <c r="LI100" s="98"/>
      <c r="LJ100" s="98"/>
      <c r="LK100" s="98"/>
      <c r="LL100" s="98"/>
      <c r="LM100" s="98"/>
      <c r="LN100" s="98"/>
      <c r="LO100" s="98"/>
      <c r="LP100" s="98"/>
      <c r="LQ100" s="98"/>
      <c r="LR100" s="98"/>
      <c r="LS100" s="98"/>
      <c r="LT100" s="98"/>
      <c r="LU100" s="98"/>
      <c r="LV100" s="98"/>
      <c r="LW100" s="98"/>
      <c r="LX100" s="98"/>
      <c r="LY100" s="98"/>
      <c r="LZ100" s="98"/>
      <c r="MA100" s="98"/>
      <c r="MB100" s="98"/>
      <c r="MC100" s="98"/>
      <c r="MD100" s="98"/>
      <c r="ME100" s="98"/>
      <c r="MF100" s="98"/>
      <c r="MG100" s="98"/>
      <c r="MH100" s="98"/>
      <c r="MI100" s="98"/>
      <c r="MJ100" s="98"/>
      <c r="MK100" s="98"/>
      <c r="ML100" s="98"/>
      <c r="MM100" s="98"/>
      <c r="MN100" s="98"/>
      <c r="MO100" s="98"/>
      <c r="MP100" s="98"/>
      <c r="MQ100" s="98"/>
      <c r="MR100" s="98"/>
      <c r="MS100" s="98"/>
      <c r="MT100" s="98"/>
      <c r="MU100" s="98"/>
      <c r="MV100" s="98"/>
      <c r="MW100" s="98"/>
      <c r="MX100" s="98"/>
      <c r="MY100" s="98"/>
      <c r="MZ100" s="98"/>
      <c r="NA100" s="98"/>
      <c r="NB100" s="98"/>
      <c r="NC100" s="98"/>
      <c r="ND100" s="98"/>
      <c r="NE100" s="98"/>
      <c r="NF100" s="98"/>
      <c r="NG100" s="98"/>
      <c r="NH100" s="98"/>
      <c r="NI100" s="98"/>
      <c r="NJ100" s="98"/>
      <c r="NK100" s="98"/>
      <c r="NL100" s="98"/>
      <c r="NM100" s="98"/>
      <c r="NN100" s="98"/>
      <c r="NO100" s="98"/>
      <c r="NP100" s="98"/>
      <c r="NQ100" s="98"/>
      <c r="NR100" s="98"/>
      <c r="NS100" s="98"/>
      <c r="NT100" s="98"/>
    </row>
    <row r="101" spans="1:384" s="97" customFormat="1" ht="27.95" customHeight="1">
      <c r="A101" s="773" t="s">
        <v>193</v>
      </c>
      <c r="B101" s="294" t="s">
        <v>22</v>
      </c>
      <c r="C101" s="51"/>
      <c r="D101" s="51"/>
      <c r="E101" s="51"/>
      <c r="F101" s="51"/>
      <c r="G101" s="51"/>
      <c r="H101" s="51"/>
      <c r="I101" s="292">
        <f>'Form_III MHT'!C99</f>
        <v>0</v>
      </c>
      <c r="J101" s="292">
        <f>'Form_III MHT'!D99</f>
        <v>0</v>
      </c>
      <c r="K101" s="292">
        <f>'Form_III MHT'!E99</f>
        <v>0</v>
      </c>
      <c r="L101" s="24">
        <f>'Form_III MHT'!F99</f>
        <v>0</v>
      </c>
      <c r="M101" s="24">
        <f>'Form_III MHT'!G99</f>
        <v>0</v>
      </c>
      <c r="N101" s="24">
        <f>'Form_III MHT'!H99</f>
        <v>0</v>
      </c>
      <c r="O101" s="290">
        <f>'Form_III MHT'!I99</f>
        <v>0</v>
      </c>
      <c r="P101" s="293">
        <f>'Form_III MHT'!J99</f>
        <v>0</v>
      </c>
      <c r="Q101" s="8">
        <f>'Form_III MHT'!K99</f>
        <v>0</v>
      </c>
      <c r="R101" s="264">
        <f t="shared" si="54"/>
        <v>0</v>
      </c>
      <c r="S101" s="264">
        <f t="shared" si="55"/>
        <v>0</v>
      </c>
      <c r="T101" s="264">
        <f t="shared" si="56"/>
        <v>0</v>
      </c>
      <c r="U101" s="578"/>
      <c r="V101" s="579"/>
      <c r="W101" s="580"/>
      <c r="X101" s="114"/>
      <c r="Y101" s="114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/>
      <c r="DK101" s="98"/>
      <c r="DL101" s="98"/>
      <c r="DM101" s="98"/>
      <c r="DN101" s="98"/>
      <c r="DO101" s="98"/>
      <c r="DP101" s="98"/>
      <c r="DQ101" s="98"/>
      <c r="DR101" s="98"/>
      <c r="DS101" s="98"/>
      <c r="DT101" s="98"/>
      <c r="DU101" s="98"/>
      <c r="DV101" s="98"/>
      <c r="DW101" s="98"/>
      <c r="DX101" s="98"/>
      <c r="DY101" s="98"/>
      <c r="DZ101" s="98"/>
      <c r="EA101" s="98"/>
      <c r="EB101" s="98"/>
      <c r="EC101" s="98"/>
      <c r="ED101" s="98"/>
      <c r="EE101" s="98"/>
      <c r="EF101" s="98"/>
      <c r="EG101" s="98"/>
      <c r="EH101" s="98"/>
      <c r="EI101" s="98"/>
      <c r="EJ101" s="98"/>
      <c r="EK101" s="98"/>
      <c r="EL101" s="98"/>
      <c r="EM101" s="98"/>
      <c r="EN101" s="98"/>
      <c r="EO101" s="98"/>
      <c r="EP101" s="98"/>
      <c r="EQ101" s="98"/>
      <c r="ER101" s="98"/>
      <c r="ES101" s="98"/>
      <c r="ET101" s="98"/>
      <c r="EU101" s="98"/>
      <c r="EV101" s="98"/>
      <c r="EW101" s="98"/>
      <c r="EX101" s="98"/>
      <c r="EY101" s="98"/>
      <c r="EZ101" s="98"/>
      <c r="FA101" s="98"/>
      <c r="FB101" s="98"/>
      <c r="FC101" s="98"/>
      <c r="FD101" s="98"/>
      <c r="FE101" s="98"/>
      <c r="FF101" s="98"/>
      <c r="FG101" s="98"/>
      <c r="FH101" s="98"/>
      <c r="FI101" s="98"/>
      <c r="FJ101" s="98"/>
      <c r="FK101" s="98"/>
      <c r="FL101" s="98"/>
      <c r="FM101" s="98"/>
      <c r="FN101" s="98"/>
      <c r="FO101" s="98"/>
      <c r="FP101" s="98"/>
      <c r="FQ101" s="98"/>
      <c r="FR101" s="98"/>
      <c r="FS101" s="98"/>
      <c r="FT101" s="98"/>
      <c r="FU101" s="98"/>
      <c r="FV101" s="98"/>
      <c r="FW101" s="98"/>
      <c r="FX101" s="98"/>
      <c r="FY101" s="98"/>
      <c r="FZ101" s="98"/>
      <c r="GA101" s="98"/>
      <c r="GB101" s="98"/>
      <c r="GC101" s="98"/>
      <c r="GD101" s="98"/>
      <c r="GE101" s="98"/>
      <c r="GF101" s="98"/>
      <c r="GG101" s="98"/>
      <c r="GH101" s="98"/>
      <c r="GI101" s="98"/>
      <c r="GJ101" s="98"/>
      <c r="GK101" s="98"/>
      <c r="GL101" s="98"/>
      <c r="GM101" s="98"/>
      <c r="GN101" s="98"/>
      <c r="GO101" s="98"/>
      <c r="GP101" s="98"/>
      <c r="GQ101" s="98"/>
      <c r="GR101" s="98"/>
      <c r="GS101" s="98"/>
      <c r="GT101" s="98"/>
      <c r="GU101" s="98"/>
      <c r="GV101" s="98"/>
      <c r="GW101" s="98"/>
      <c r="GX101" s="98"/>
      <c r="GY101" s="98"/>
      <c r="GZ101" s="98"/>
      <c r="HA101" s="98"/>
      <c r="HB101" s="98"/>
      <c r="HC101" s="98"/>
      <c r="HD101" s="98"/>
      <c r="HE101" s="98"/>
      <c r="HF101" s="98"/>
      <c r="HG101" s="98"/>
      <c r="HH101" s="98"/>
      <c r="HI101" s="98"/>
      <c r="HJ101" s="98"/>
      <c r="HK101" s="98"/>
      <c r="HL101" s="98"/>
      <c r="HM101" s="98"/>
      <c r="HN101" s="98"/>
      <c r="HO101" s="98"/>
      <c r="HP101" s="98"/>
      <c r="HQ101" s="98"/>
      <c r="HR101" s="98"/>
      <c r="HS101" s="98"/>
      <c r="HT101" s="98"/>
      <c r="HU101" s="98"/>
      <c r="HV101" s="98"/>
      <c r="HW101" s="98"/>
      <c r="HX101" s="98"/>
      <c r="HY101" s="98"/>
      <c r="HZ101" s="98"/>
      <c r="IA101" s="98"/>
      <c r="IB101" s="98"/>
      <c r="IC101" s="98"/>
      <c r="ID101" s="98"/>
      <c r="IE101" s="98"/>
      <c r="IF101" s="98"/>
      <c r="IG101" s="98"/>
      <c r="IH101" s="98"/>
      <c r="II101" s="98"/>
      <c r="IJ101" s="98"/>
      <c r="IK101" s="98"/>
      <c r="IL101" s="98"/>
      <c r="IM101" s="98"/>
      <c r="IN101" s="98"/>
      <c r="IO101" s="98"/>
      <c r="IP101" s="98"/>
      <c r="IQ101" s="98"/>
      <c r="IR101" s="98"/>
      <c r="IS101" s="98"/>
      <c r="IT101" s="98"/>
      <c r="IU101" s="98"/>
      <c r="IV101" s="98"/>
      <c r="IW101" s="98"/>
      <c r="IX101" s="98"/>
      <c r="IY101" s="98"/>
      <c r="IZ101" s="98"/>
      <c r="JA101" s="98"/>
      <c r="JB101" s="98"/>
      <c r="JC101" s="98"/>
      <c r="JD101" s="98"/>
      <c r="JE101" s="98"/>
      <c r="JF101" s="98"/>
      <c r="JG101" s="98"/>
      <c r="JH101" s="98"/>
      <c r="JI101" s="98"/>
      <c r="JJ101" s="98"/>
      <c r="JK101" s="98"/>
      <c r="JL101" s="98"/>
      <c r="JM101" s="98"/>
      <c r="JN101" s="98"/>
      <c r="JO101" s="98"/>
      <c r="JP101" s="98"/>
      <c r="JQ101" s="98"/>
      <c r="JR101" s="98"/>
      <c r="JS101" s="98"/>
      <c r="JT101" s="98"/>
      <c r="JU101" s="98"/>
      <c r="JV101" s="98"/>
      <c r="JW101" s="98"/>
      <c r="JX101" s="98"/>
      <c r="JY101" s="98"/>
      <c r="JZ101" s="98"/>
      <c r="KA101" s="98"/>
      <c r="KB101" s="98"/>
      <c r="KC101" s="98"/>
      <c r="KD101" s="98"/>
      <c r="KE101" s="98"/>
      <c r="KF101" s="98"/>
      <c r="KG101" s="98"/>
      <c r="KH101" s="98"/>
      <c r="KI101" s="98"/>
      <c r="KJ101" s="98"/>
      <c r="KK101" s="98"/>
      <c r="KL101" s="98"/>
      <c r="KM101" s="98"/>
      <c r="KN101" s="98"/>
      <c r="KO101" s="98"/>
      <c r="KP101" s="98"/>
      <c r="KQ101" s="98"/>
      <c r="KR101" s="98"/>
      <c r="KS101" s="98"/>
      <c r="KT101" s="98"/>
      <c r="KU101" s="98"/>
      <c r="KV101" s="98"/>
      <c r="KW101" s="98"/>
      <c r="KX101" s="98"/>
      <c r="KY101" s="98"/>
      <c r="KZ101" s="98"/>
      <c r="LA101" s="98"/>
      <c r="LB101" s="98"/>
      <c r="LC101" s="98"/>
      <c r="LD101" s="98"/>
      <c r="LE101" s="98"/>
      <c r="LF101" s="98"/>
      <c r="LG101" s="98"/>
      <c r="LH101" s="98"/>
      <c r="LI101" s="98"/>
      <c r="LJ101" s="98"/>
      <c r="LK101" s="98"/>
      <c r="LL101" s="98"/>
      <c r="LM101" s="98"/>
      <c r="LN101" s="98"/>
      <c r="LO101" s="98"/>
      <c r="LP101" s="98"/>
      <c r="LQ101" s="98"/>
      <c r="LR101" s="98"/>
      <c r="LS101" s="98"/>
      <c r="LT101" s="98"/>
      <c r="LU101" s="98"/>
      <c r="LV101" s="98"/>
      <c r="LW101" s="98"/>
      <c r="LX101" s="98"/>
      <c r="LY101" s="98"/>
      <c r="LZ101" s="98"/>
      <c r="MA101" s="98"/>
      <c r="MB101" s="98"/>
      <c r="MC101" s="98"/>
      <c r="MD101" s="98"/>
      <c r="ME101" s="98"/>
      <c r="MF101" s="98"/>
      <c r="MG101" s="98"/>
      <c r="MH101" s="98"/>
      <c r="MI101" s="98"/>
      <c r="MJ101" s="98"/>
      <c r="MK101" s="98"/>
      <c r="ML101" s="98"/>
      <c r="MM101" s="98"/>
      <c r="MN101" s="98"/>
      <c r="MO101" s="98"/>
      <c r="MP101" s="98"/>
      <c r="MQ101" s="98"/>
      <c r="MR101" s="98"/>
      <c r="MS101" s="98"/>
      <c r="MT101" s="98"/>
      <c r="MU101" s="98"/>
      <c r="MV101" s="98"/>
      <c r="MW101" s="98"/>
      <c r="MX101" s="98"/>
      <c r="MY101" s="98"/>
      <c r="MZ101" s="98"/>
      <c r="NA101" s="98"/>
      <c r="NB101" s="98"/>
      <c r="NC101" s="98"/>
      <c r="ND101" s="98"/>
      <c r="NE101" s="98"/>
      <c r="NF101" s="98"/>
      <c r="NG101" s="98"/>
      <c r="NH101" s="98"/>
      <c r="NI101" s="98"/>
      <c r="NJ101" s="98"/>
      <c r="NK101" s="98"/>
      <c r="NL101" s="98"/>
      <c r="NM101" s="98"/>
      <c r="NN101" s="98"/>
      <c r="NO101" s="98"/>
      <c r="NP101" s="98"/>
      <c r="NQ101" s="98"/>
      <c r="NR101" s="98"/>
      <c r="NS101" s="98"/>
      <c r="NT101" s="98"/>
    </row>
    <row r="102" spans="1:384" s="97" customFormat="1" ht="27.95" customHeight="1">
      <c r="A102" s="773"/>
      <c r="B102" s="294" t="s">
        <v>23</v>
      </c>
      <c r="C102" s="51"/>
      <c r="D102" s="51"/>
      <c r="E102" s="51"/>
      <c r="F102" s="51"/>
      <c r="G102" s="51"/>
      <c r="H102" s="51"/>
      <c r="I102" s="292">
        <f>'Form_III MHT'!C100</f>
        <v>0</v>
      </c>
      <c r="J102" s="292">
        <f>'Form_III MHT'!D100</f>
        <v>0</v>
      </c>
      <c r="K102" s="292">
        <f>'Form_III MHT'!E100</f>
        <v>0</v>
      </c>
      <c r="L102" s="24">
        <f>'Form_III MHT'!F100</f>
        <v>0</v>
      </c>
      <c r="M102" s="24">
        <f>'Form_III MHT'!G100</f>
        <v>0</v>
      </c>
      <c r="N102" s="24">
        <f>'Form_III MHT'!H100</f>
        <v>0</v>
      </c>
      <c r="O102" s="290">
        <f>'Form_III MHT'!I100</f>
        <v>0</v>
      </c>
      <c r="P102" s="293">
        <f>'Form_III MHT'!J100</f>
        <v>0</v>
      </c>
      <c r="Q102" s="8">
        <f>'Form_III MHT'!K100</f>
        <v>0</v>
      </c>
      <c r="R102" s="264">
        <f t="shared" si="54"/>
        <v>0</v>
      </c>
      <c r="S102" s="264">
        <f t="shared" si="55"/>
        <v>0</v>
      </c>
      <c r="T102" s="264">
        <f t="shared" si="56"/>
        <v>0</v>
      </c>
      <c r="U102" s="578"/>
      <c r="V102" s="579"/>
      <c r="W102" s="580"/>
      <c r="X102" s="114"/>
      <c r="Y102" s="114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  <c r="DU102" s="98"/>
      <c r="DV102" s="98"/>
      <c r="DW102" s="98"/>
      <c r="DX102" s="98"/>
      <c r="DY102" s="98"/>
      <c r="DZ102" s="98"/>
      <c r="EA102" s="98"/>
      <c r="EB102" s="98"/>
      <c r="EC102" s="98"/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8"/>
      <c r="EO102" s="98"/>
      <c r="EP102" s="98"/>
      <c r="EQ102" s="98"/>
      <c r="ER102" s="98"/>
      <c r="ES102" s="98"/>
      <c r="ET102" s="98"/>
      <c r="EU102" s="98"/>
      <c r="EV102" s="98"/>
      <c r="EW102" s="98"/>
      <c r="EX102" s="98"/>
      <c r="EY102" s="98"/>
      <c r="EZ102" s="98"/>
      <c r="FA102" s="98"/>
      <c r="FB102" s="98"/>
      <c r="FC102" s="98"/>
      <c r="FD102" s="98"/>
      <c r="FE102" s="98"/>
      <c r="FF102" s="98"/>
      <c r="FG102" s="98"/>
      <c r="FH102" s="98"/>
      <c r="FI102" s="98"/>
      <c r="FJ102" s="98"/>
      <c r="FK102" s="98"/>
      <c r="FL102" s="98"/>
      <c r="FM102" s="98"/>
      <c r="FN102" s="98"/>
      <c r="FO102" s="98"/>
      <c r="FP102" s="98"/>
      <c r="FQ102" s="98"/>
      <c r="FR102" s="98"/>
      <c r="FS102" s="98"/>
      <c r="FT102" s="98"/>
      <c r="FU102" s="98"/>
      <c r="FV102" s="98"/>
      <c r="FW102" s="98"/>
      <c r="FX102" s="98"/>
      <c r="FY102" s="98"/>
      <c r="FZ102" s="98"/>
      <c r="GA102" s="98"/>
      <c r="GB102" s="98"/>
      <c r="GC102" s="98"/>
      <c r="GD102" s="98"/>
      <c r="GE102" s="98"/>
      <c r="GF102" s="98"/>
      <c r="GG102" s="98"/>
      <c r="GH102" s="98"/>
      <c r="GI102" s="98"/>
      <c r="GJ102" s="98"/>
      <c r="GK102" s="98"/>
      <c r="GL102" s="98"/>
      <c r="GM102" s="98"/>
      <c r="GN102" s="98"/>
      <c r="GO102" s="98"/>
      <c r="GP102" s="98"/>
      <c r="GQ102" s="98"/>
      <c r="GR102" s="98"/>
      <c r="GS102" s="98"/>
      <c r="GT102" s="98"/>
      <c r="GU102" s="98"/>
      <c r="GV102" s="98"/>
      <c r="GW102" s="98"/>
      <c r="GX102" s="98"/>
      <c r="GY102" s="98"/>
      <c r="GZ102" s="98"/>
      <c r="HA102" s="98"/>
      <c r="HB102" s="98"/>
      <c r="HC102" s="98"/>
      <c r="HD102" s="98"/>
      <c r="HE102" s="98"/>
      <c r="HF102" s="98"/>
      <c r="HG102" s="98"/>
      <c r="HH102" s="98"/>
      <c r="HI102" s="98"/>
      <c r="HJ102" s="98"/>
      <c r="HK102" s="98"/>
      <c r="HL102" s="98"/>
      <c r="HM102" s="98"/>
      <c r="HN102" s="98"/>
      <c r="HO102" s="98"/>
      <c r="HP102" s="98"/>
      <c r="HQ102" s="98"/>
      <c r="HR102" s="98"/>
      <c r="HS102" s="98"/>
      <c r="HT102" s="98"/>
      <c r="HU102" s="98"/>
      <c r="HV102" s="98"/>
      <c r="HW102" s="98"/>
      <c r="HX102" s="98"/>
      <c r="HY102" s="98"/>
      <c r="HZ102" s="98"/>
      <c r="IA102" s="98"/>
      <c r="IB102" s="98"/>
      <c r="IC102" s="98"/>
      <c r="ID102" s="98"/>
      <c r="IE102" s="98"/>
      <c r="IF102" s="98"/>
      <c r="IG102" s="98"/>
      <c r="IH102" s="98"/>
      <c r="II102" s="98"/>
      <c r="IJ102" s="98"/>
      <c r="IK102" s="98"/>
      <c r="IL102" s="98"/>
      <c r="IM102" s="98"/>
      <c r="IN102" s="98"/>
      <c r="IO102" s="98"/>
      <c r="IP102" s="98"/>
      <c r="IQ102" s="98"/>
      <c r="IR102" s="98"/>
      <c r="IS102" s="98"/>
      <c r="IT102" s="98"/>
      <c r="IU102" s="98"/>
      <c r="IV102" s="98"/>
      <c r="IW102" s="98"/>
      <c r="IX102" s="98"/>
      <c r="IY102" s="98"/>
      <c r="IZ102" s="98"/>
      <c r="JA102" s="98"/>
      <c r="JB102" s="98"/>
      <c r="JC102" s="98"/>
      <c r="JD102" s="98"/>
      <c r="JE102" s="98"/>
      <c r="JF102" s="98"/>
      <c r="JG102" s="98"/>
      <c r="JH102" s="98"/>
      <c r="JI102" s="98"/>
      <c r="JJ102" s="98"/>
      <c r="JK102" s="98"/>
      <c r="JL102" s="98"/>
      <c r="JM102" s="98"/>
      <c r="JN102" s="98"/>
      <c r="JO102" s="98"/>
      <c r="JP102" s="98"/>
      <c r="JQ102" s="98"/>
      <c r="JR102" s="98"/>
      <c r="JS102" s="98"/>
      <c r="JT102" s="98"/>
      <c r="JU102" s="98"/>
      <c r="JV102" s="98"/>
      <c r="JW102" s="98"/>
      <c r="JX102" s="98"/>
      <c r="JY102" s="98"/>
      <c r="JZ102" s="98"/>
      <c r="KA102" s="98"/>
      <c r="KB102" s="98"/>
      <c r="KC102" s="98"/>
      <c r="KD102" s="98"/>
      <c r="KE102" s="98"/>
      <c r="KF102" s="98"/>
      <c r="KG102" s="98"/>
      <c r="KH102" s="98"/>
      <c r="KI102" s="98"/>
      <c r="KJ102" s="98"/>
      <c r="KK102" s="98"/>
      <c r="KL102" s="98"/>
      <c r="KM102" s="98"/>
      <c r="KN102" s="98"/>
      <c r="KO102" s="98"/>
      <c r="KP102" s="98"/>
      <c r="KQ102" s="98"/>
      <c r="KR102" s="98"/>
      <c r="KS102" s="98"/>
      <c r="KT102" s="98"/>
      <c r="KU102" s="98"/>
      <c r="KV102" s="98"/>
      <c r="KW102" s="98"/>
      <c r="KX102" s="98"/>
      <c r="KY102" s="98"/>
      <c r="KZ102" s="98"/>
      <c r="LA102" s="98"/>
      <c r="LB102" s="98"/>
      <c r="LC102" s="98"/>
      <c r="LD102" s="98"/>
      <c r="LE102" s="98"/>
      <c r="LF102" s="98"/>
      <c r="LG102" s="98"/>
      <c r="LH102" s="98"/>
      <c r="LI102" s="98"/>
      <c r="LJ102" s="98"/>
      <c r="LK102" s="98"/>
      <c r="LL102" s="98"/>
      <c r="LM102" s="98"/>
      <c r="LN102" s="98"/>
      <c r="LO102" s="98"/>
      <c r="LP102" s="98"/>
      <c r="LQ102" s="98"/>
      <c r="LR102" s="98"/>
      <c r="LS102" s="98"/>
      <c r="LT102" s="98"/>
      <c r="LU102" s="98"/>
      <c r="LV102" s="98"/>
      <c r="LW102" s="98"/>
      <c r="LX102" s="98"/>
      <c r="LY102" s="98"/>
      <c r="LZ102" s="98"/>
      <c r="MA102" s="98"/>
      <c r="MB102" s="98"/>
      <c r="MC102" s="98"/>
      <c r="MD102" s="98"/>
      <c r="ME102" s="98"/>
      <c r="MF102" s="98"/>
      <c r="MG102" s="98"/>
      <c r="MH102" s="98"/>
      <c r="MI102" s="98"/>
      <c r="MJ102" s="98"/>
      <c r="MK102" s="98"/>
      <c r="ML102" s="98"/>
      <c r="MM102" s="98"/>
      <c r="MN102" s="98"/>
      <c r="MO102" s="98"/>
      <c r="MP102" s="98"/>
      <c r="MQ102" s="98"/>
      <c r="MR102" s="98"/>
      <c r="MS102" s="98"/>
      <c r="MT102" s="98"/>
      <c r="MU102" s="98"/>
      <c r="MV102" s="98"/>
      <c r="MW102" s="98"/>
      <c r="MX102" s="98"/>
      <c r="MY102" s="98"/>
      <c r="MZ102" s="98"/>
      <c r="NA102" s="98"/>
      <c r="NB102" s="98"/>
      <c r="NC102" s="98"/>
      <c r="ND102" s="98"/>
      <c r="NE102" s="98"/>
      <c r="NF102" s="98"/>
      <c r="NG102" s="98"/>
      <c r="NH102" s="98"/>
      <c r="NI102" s="98"/>
      <c r="NJ102" s="98"/>
      <c r="NK102" s="98"/>
      <c r="NL102" s="98"/>
      <c r="NM102" s="98"/>
      <c r="NN102" s="98"/>
      <c r="NO102" s="98"/>
      <c r="NP102" s="98"/>
      <c r="NQ102" s="98"/>
      <c r="NR102" s="98"/>
      <c r="NS102" s="98"/>
      <c r="NT102" s="98"/>
    </row>
    <row r="103" spans="1:384" s="97" customFormat="1" ht="27.95" customHeight="1">
      <c r="A103" s="773" t="s">
        <v>58</v>
      </c>
      <c r="B103" s="294" t="s">
        <v>22</v>
      </c>
      <c r="C103" s="51"/>
      <c r="D103" s="51"/>
      <c r="E103" s="51"/>
      <c r="F103" s="51"/>
      <c r="G103" s="51"/>
      <c r="H103" s="51"/>
      <c r="I103" s="292">
        <f>'Form_III MHT'!C101</f>
        <v>0</v>
      </c>
      <c r="J103" s="292">
        <f>'Form_III MHT'!D101</f>
        <v>0</v>
      </c>
      <c r="K103" s="292">
        <f>'Form_III MHT'!E101</f>
        <v>0</v>
      </c>
      <c r="L103" s="24">
        <f>'Form_III MHT'!F101</f>
        <v>0</v>
      </c>
      <c r="M103" s="24">
        <f>'Form_III MHT'!G101</f>
        <v>0</v>
      </c>
      <c r="N103" s="24">
        <f>'Form_III MHT'!H101</f>
        <v>0</v>
      </c>
      <c r="O103" s="290">
        <f>'Form_III MHT'!I101</f>
        <v>0</v>
      </c>
      <c r="P103" s="293">
        <f>'Form_III MHT'!J101</f>
        <v>0</v>
      </c>
      <c r="Q103" s="8">
        <f>'Form_III MHT'!K101</f>
        <v>0</v>
      </c>
      <c r="R103" s="264">
        <f t="shared" si="54"/>
        <v>0</v>
      </c>
      <c r="S103" s="264">
        <f t="shared" si="55"/>
        <v>0</v>
      </c>
      <c r="T103" s="264">
        <f t="shared" si="56"/>
        <v>0</v>
      </c>
      <c r="U103" s="578"/>
      <c r="V103" s="579"/>
      <c r="W103" s="580"/>
      <c r="X103" s="114"/>
      <c r="Y103" s="114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98"/>
      <c r="DM103" s="98"/>
      <c r="DN103" s="98"/>
      <c r="DO103" s="98"/>
      <c r="DP103" s="98"/>
      <c r="DQ103" s="98"/>
      <c r="DR103" s="98"/>
      <c r="DS103" s="98"/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  <c r="EO103" s="98"/>
      <c r="EP103" s="98"/>
      <c r="EQ103" s="98"/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8"/>
      <c r="FF103" s="98"/>
      <c r="FG103" s="98"/>
      <c r="FH103" s="98"/>
      <c r="FI103" s="98"/>
      <c r="FJ103" s="98"/>
      <c r="FK103" s="98"/>
      <c r="FL103" s="98"/>
      <c r="FM103" s="98"/>
      <c r="FN103" s="98"/>
      <c r="FO103" s="98"/>
      <c r="FP103" s="98"/>
      <c r="FQ103" s="98"/>
      <c r="FR103" s="98"/>
      <c r="FS103" s="98"/>
      <c r="FT103" s="98"/>
      <c r="FU103" s="98"/>
      <c r="FV103" s="98"/>
      <c r="FW103" s="98"/>
      <c r="FX103" s="98"/>
      <c r="FY103" s="98"/>
      <c r="FZ103" s="98"/>
      <c r="GA103" s="98"/>
      <c r="GB103" s="98"/>
      <c r="GC103" s="98"/>
      <c r="GD103" s="98"/>
      <c r="GE103" s="98"/>
      <c r="GF103" s="98"/>
      <c r="GG103" s="98"/>
      <c r="GH103" s="98"/>
      <c r="GI103" s="98"/>
      <c r="GJ103" s="98"/>
      <c r="GK103" s="98"/>
      <c r="GL103" s="98"/>
      <c r="GM103" s="98"/>
      <c r="GN103" s="98"/>
      <c r="GO103" s="98"/>
      <c r="GP103" s="98"/>
      <c r="GQ103" s="98"/>
      <c r="GR103" s="98"/>
      <c r="GS103" s="98"/>
      <c r="GT103" s="98"/>
      <c r="GU103" s="98"/>
      <c r="GV103" s="98"/>
      <c r="GW103" s="98"/>
      <c r="GX103" s="98"/>
      <c r="GY103" s="98"/>
      <c r="GZ103" s="98"/>
      <c r="HA103" s="98"/>
      <c r="HB103" s="98"/>
      <c r="HC103" s="98"/>
      <c r="HD103" s="98"/>
      <c r="HE103" s="98"/>
      <c r="HF103" s="98"/>
      <c r="HG103" s="98"/>
      <c r="HH103" s="98"/>
      <c r="HI103" s="98"/>
      <c r="HJ103" s="98"/>
      <c r="HK103" s="98"/>
      <c r="HL103" s="98"/>
      <c r="HM103" s="98"/>
      <c r="HN103" s="98"/>
      <c r="HO103" s="98"/>
      <c r="HP103" s="98"/>
      <c r="HQ103" s="98"/>
      <c r="HR103" s="98"/>
      <c r="HS103" s="98"/>
      <c r="HT103" s="98"/>
      <c r="HU103" s="98"/>
      <c r="HV103" s="98"/>
      <c r="HW103" s="98"/>
      <c r="HX103" s="98"/>
      <c r="HY103" s="98"/>
      <c r="HZ103" s="98"/>
      <c r="IA103" s="98"/>
      <c r="IB103" s="98"/>
      <c r="IC103" s="98"/>
      <c r="ID103" s="98"/>
      <c r="IE103" s="98"/>
      <c r="IF103" s="98"/>
      <c r="IG103" s="98"/>
      <c r="IH103" s="98"/>
      <c r="II103" s="98"/>
      <c r="IJ103" s="98"/>
      <c r="IK103" s="98"/>
      <c r="IL103" s="98"/>
      <c r="IM103" s="98"/>
      <c r="IN103" s="98"/>
      <c r="IO103" s="98"/>
      <c r="IP103" s="98"/>
      <c r="IQ103" s="98"/>
      <c r="IR103" s="98"/>
      <c r="IS103" s="98"/>
      <c r="IT103" s="98"/>
      <c r="IU103" s="98"/>
      <c r="IV103" s="98"/>
      <c r="IW103" s="98"/>
      <c r="IX103" s="98"/>
      <c r="IY103" s="98"/>
      <c r="IZ103" s="98"/>
      <c r="JA103" s="98"/>
      <c r="JB103" s="98"/>
      <c r="JC103" s="98"/>
      <c r="JD103" s="98"/>
      <c r="JE103" s="98"/>
      <c r="JF103" s="98"/>
      <c r="JG103" s="98"/>
      <c r="JH103" s="98"/>
      <c r="JI103" s="98"/>
      <c r="JJ103" s="98"/>
      <c r="JK103" s="98"/>
      <c r="JL103" s="98"/>
      <c r="JM103" s="98"/>
      <c r="JN103" s="98"/>
      <c r="JO103" s="98"/>
      <c r="JP103" s="98"/>
      <c r="JQ103" s="98"/>
      <c r="JR103" s="98"/>
      <c r="JS103" s="98"/>
      <c r="JT103" s="98"/>
      <c r="JU103" s="98"/>
      <c r="JV103" s="98"/>
      <c r="JW103" s="98"/>
      <c r="JX103" s="98"/>
      <c r="JY103" s="98"/>
      <c r="JZ103" s="98"/>
      <c r="KA103" s="98"/>
      <c r="KB103" s="98"/>
      <c r="KC103" s="98"/>
      <c r="KD103" s="98"/>
      <c r="KE103" s="98"/>
      <c r="KF103" s="98"/>
      <c r="KG103" s="98"/>
      <c r="KH103" s="98"/>
      <c r="KI103" s="98"/>
      <c r="KJ103" s="98"/>
      <c r="KK103" s="98"/>
      <c r="KL103" s="98"/>
      <c r="KM103" s="98"/>
      <c r="KN103" s="98"/>
      <c r="KO103" s="98"/>
      <c r="KP103" s="98"/>
      <c r="KQ103" s="98"/>
      <c r="KR103" s="98"/>
      <c r="KS103" s="98"/>
      <c r="KT103" s="98"/>
      <c r="KU103" s="98"/>
      <c r="KV103" s="98"/>
      <c r="KW103" s="98"/>
      <c r="KX103" s="98"/>
      <c r="KY103" s="98"/>
      <c r="KZ103" s="98"/>
      <c r="LA103" s="98"/>
      <c r="LB103" s="98"/>
      <c r="LC103" s="98"/>
      <c r="LD103" s="98"/>
      <c r="LE103" s="98"/>
      <c r="LF103" s="98"/>
      <c r="LG103" s="98"/>
      <c r="LH103" s="98"/>
      <c r="LI103" s="98"/>
      <c r="LJ103" s="98"/>
      <c r="LK103" s="98"/>
      <c r="LL103" s="98"/>
      <c r="LM103" s="98"/>
      <c r="LN103" s="98"/>
      <c r="LO103" s="98"/>
      <c r="LP103" s="98"/>
      <c r="LQ103" s="98"/>
      <c r="LR103" s="98"/>
      <c r="LS103" s="98"/>
      <c r="LT103" s="98"/>
      <c r="LU103" s="98"/>
      <c r="LV103" s="98"/>
      <c r="LW103" s="98"/>
      <c r="LX103" s="98"/>
      <c r="LY103" s="98"/>
      <c r="LZ103" s="98"/>
      <c r="MA103" s="98"/>
      <c r="MB103" s="98"/>
      <c r="MC103" s="98"/>
      <c r="MD103" s="98"/>
      <c r="ME103" s="98"/>
      <c r="MF103" s="98"/>
      <c r="MG103" s="98"/>
      <c r="MH103" s="98"/>
      <c r="MI103" s="98"/>
      <c r="MJ103" s="98"/>
      <c r="MK103" s="98"/>
      <c r="ML103" s="98"/>
      <c r="MM103" s="98"/>
      <c r="MN103" s="98"/>
      <c r="MO103" s="98"/>
      <c r="MP103" s="98"/>
      <c r="MQ103" s="98"/>
      <c r="MR103" s="98"/>
      <c r="MS103" s="98"/>
      <c r="MT103" s="98"/>
      <c r="MU103" s="98"/>
      <c r="MV103" s="98"/>
      <c r="MW103" s="98"/>
      <c r="MX103" s="98"/>
      <c r="MY103" s="98"/>
      <c r="MZ103" s="98"/>
      <c r="NA103" s="98"/>
      <c r="NB103" s="98"/>
      <c r="NC103" s="98"/>
      <c r="ND103" s="98"/>
      <c r="NE103" s="98"/>
      <c r="NF103" s="98"/>
      <c r="NG103" s="98"/>
      <c r="NH103" s="98"/>
      <c r="NI103" s="98"/>
      <c r="NJ103" s="98"/>
      <c r="NK103" s="98"/>
      <c r="NL103" s="98"/>
      <c r="NM103" s="98"/>
      <c r="NN103" s="98"/>
      <c r="NO103" s="98"/>
      <c r="NP103" s="98"/>
      <c r="NQ103" s="98"/>
      <c r="NR103" s="98"/>
      <c r="NS103" s="98"/>
      <c r="NT103" s="98"/>
    </row>
    <row r="104" spans="1:384" s="97" customFormat="1" ht="27.95" customHeight="1">
      <c r="A104" s="773"/>
      <c r="B104" s="294" t="s">
        <v>23</v>
      </c>
      <c r="C104" s="51"/>
      <c r="D104" s="51"/>
      <c r="E104" s="51"/>
      <c r="F104" s="51"/>
      <c r="G104" s="51"/>
      <c r="H104" s="51"/>
      <c r="I104" s="292">
        <f>'Form_III MHT'!C102</f>
        <v>0</v>
      </c>
      <c r="J104" s="292">
        <f>'Form_III MHT'!D102</f>
        <v>0</v>
      </c>
      <c r="K104" s="292">
        <f>'Form_III MHT'!E102</f>
        <v>0</v>
      </c>
      <c r="L104" s="24">
        <f>'Form_III MHT'!F102</f>
        <v>0</v>
      </c>
      <c r="M104" s="24">
        <f>'Form_III MHT'!G102</f>
        <v>0</v>
      </c>
      <c r="N104" s="24">
        <f>'Form_III MHT'!H102</f>
        <v>0</v>
      </c>
      <c r="O104" s="290">
        <f>'Form_III MHT'!I102</f>
        <v>0</v>
      </c>
      <c r="P104" s="293">
        <f>'Form_III MHT'!J102</f>
        <v>0</v>
      </c>
      <c r="Q104" s="8">
        <f>'Form_III MHT'!K102</f>
        <v>0</v>
      </c>
      <c r="R104" s="264">
        <f t="shared" si="54"/>
        <v>0</v>
      </c>
      <c r="S104" s="264">
        <f t="shared" si="55"/>
        <v>0</v>
      </c>
      <c r="T104" s="264">
        <f t="shared" si="56"/>
        <v>0</v>
      </c>
      <c r="U104" s="578"/>
      <c r="V104" s="579"/>
      <c r="W104" s="580"/>
      <c r="X104" s="114"/>
      <c r="Y104" s="114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98"/>
      <c r="DM104" s="98"/>
      <c r="DN104" s="98"/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8"/>
      <c r="EA104" s="98"/>
      <c r="EB104" s="98"/>
      <c r="EC104" s="98"/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8"/>
      <c r="EO104" s="98"/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8"/>
      <c r="FF104" s="98"/>
      <c r="FG104" s="98"/>
      <c r="FH104" s="98"/>
      <c r="FI104" s="98"/>
      <c r="FJ104" s="98"/>
      <c r="FK104" s="98"/>
      <c r="FL104" s="98"/>
      <c r="FM104" s="98"/>
      <c r="FN104" s="98"/>
      <c r="FO104" s="98"/>
      <c r="FP104" s="98"/>
      <c r="FQ104" s="98"/>
      <c r="FR104" s="98"/>
      <c r="FS104" s="98"/>
      <c r="FT104" s="98"/>
      <c r="FU104" s="98"/>
      <c r="FV104" s="98"/>
      <c r="FW104" s="98"/>
      <c r="FX104" s="98"/>
      <c r="FY104" s="98"/>
      <c r="FZ104" s="98"/>
      <c r="GA104" s="98"/>
      <c r="GB104" s="98"/>
      <c r="GC104" s="98"/>
      <c r="GD104" s="98"/>
      <c r="GE104" s="98"/>
      <c r="GF104" s="98"/>
      <c r="GG104" s="98"/>
      <c r="GH104" s="98"/>
      <c r="GI104" s="98"/>
      <c r="GJ104" s="98"/>
      <c r="GK104" s="98"/>
      <c r="GL104" s="98"/>
      <c r="GM104" s="98"/>
      <c r="GN104" s="98"/>
      <c r="GO104" s="98"/>
      <c r="GP104" s="98"/>
      <c r="GQ104" s="98"/>
      <c r="GR104" s="98"/>
      <c r="GS104" s="98"/>
      <c r="GT104" s="98"/>
      <c r="GU104" s="98"/>
      <c r="GV104" s="98"/>
      <c r="GW104" s="98"/>
      <c r="GX104" s="98"/>
      <c r="GY104" s="98"/>
      <c r="GZ104" s="98"/>
      <c r="HA104" s="98"/>
      <c r="HB104" s="98"/>
      <c r="HC104" s="98"/>
      <c r="HD104" s="98"/>
      <c r="HE104" s="98"/>
      <c r="HF104" s="98"/>
      <c r="HG104" s="98"/>
      <c r="HH104" s="98"/>
      <c r="HI104" s="98"/>
      <c r="HJ104" s="98"/>
      <c r="HK104" s="98"/>
      <c r="HL104" s="98"/>
      <c r="HM104" s="98"/>
      <c r="HN104" s="98"/>
      <c r="HO104" s="98"/>
      <c r="HP104" s="98"/>
      <c r="HQ104" s="98"/>
      <c r="HR104" s="98"/>
      <c r="HS104" s="98"/>
      <c r="HT104" s="98"/>
      <c r="HU104" s="98"/>
      <c r="HV104" s="98"/>
      <c r="HW104" s="98"/>
      <c r="HX104" s="98"/>
      <c r="HY104" s="98"/>
      <c r="HZ104" s="98"/>
      <c r="IA104" s="98"/>
      <c r="IB104" s="98"/>
      <c r="IC104" s="98"/>
      <c r="ID104" s="98"/>
      <c r="IE104" s="98"/>
      <c r="IF104" s="98"/>
      <c r="IG104" s="98"/>
      <c r="IH104" s="98"/>
      <c r="II104" s="98"/>
      <c r="IJ104" s="98"/>
      <c r="IK104" s="98"/>
      <c r="IL104" s="98"/>
      <c r="IM104" s="98"/>
      <c r="IN104" s="98"/>
      <c r="IO104" s="98"/>
      <c r="IP104" s="98"/>
      <c r="IQ104" s="98"/>
      <c r="IR104" s="98"/>
      <c r="IS104" s="98"/>
      <c r="IT104" s="98"/>
      <c r="IU104" s="98"/>
      <c r="IV104" s="98"/>
      <c r="IW104" s="98"/>
      <c r="IX104" s="98"/>
      <c r="IY104" s="98"/>
      <c r="IZ104" s="98"/>
      <c r="JA104" s="98"/>
      <c r="JB104" s="98"/>
      <c r="JC104" s="98"/>
      <c r="JD104" s="98"/>
      <c r="JE104" s="98"/>
      <c r="JF104" s="98"/>
      <c r="JG104" s="98"/>
      <c r="JH104" s="98"/>
      <c r="JI104" s="98"/>
      <c r="JJ104" s="98"/>
      <c r="JK104" s="98"/>
      <c r="JL104" s="98"/>
      <c r="JM104" s="98"/>
      <c r="JN104" s="98"/>
      <c r="JO104" s="98"/>
      <c r="JP104" s="98"/>
      <c r="JQ104" s="98"/>
      <c r="JR104" s="98"/>
      <c r="JS104" s="98"/>
      <c r="JT104" s="98"/>
      <c r="JU104" s="98"/>
      <c r="JV104" s="98"/>
      <c r="JW104" s="98"/>
      <c r="JX104" s="98"/>
      <c r="JY104" s="98"/>
      <c r="JZ104" s="98"/>
      <c r="KA104" s="98"/>
      <c r="KB104" s="98"/>
      <c r="KC104" s="98"/>
      <c r="KD104" s="98"/>
      <c r="KE104" s="98"/>
      <c r="KF104" s="98"/>
      <c r="KG104" s="98"/>
      <c r="KH104" s="98"/>
      <c r="KI104" s="98"/>
      <c r="KJ104" s="98"/>
      <c r="KK104" s="98"/>
      <c r="KL104" s="98"/>
      <c r="KM104" s="98"/>
      <c r="KN104" s="98"/>
      <c r="KO104" s="98"/>
      <c r="KP104" s="98"/>
      <c r="KQ104" s="98"/>
      <c r="KR104" s="98"/>
      <c r="KS104" s="98"/>
      <c r="KT104" s="98"/>
      <c r="KU104" s="98"/>
      <c r="KV104" s="98"/>
      <c r="KW104" s="98"/>
      <c r="KX104" s="98"/>
      <c r="KY104" s="98"/>
      <c r="KZ104" s="98"/>
      <c r="LA104" s="98"/>
      <c r="LB104" s="98"/>
      <c r="LC104" s="98"/>
      <c r="LD104" s="98"/>
      <c r="LE104" s="98"/>
      <c r="LF104" s="98"/>
      <c r="LG104" s="98"/>
      <c r="LH104" s="98"/>
      <c r="LI104" s="98"/>
      <c r="LJ104" s="98"/>
      <c r="LK104" s="98"/>
      <c r="LL104" s="98"/>
      <c r="LM104" s="98"/>
      <c r="LN104" s="98"/>
      <c r="LO104" s="98"/>
      <c r="LP104" s="98"/>
      <c r="LQ104" s="98"/>
      <c r="LR104" s="98"/>
      <c r="LS104" s="98"/>
      <c r="LT104" s="98"/>
      <c r="LU104" s="98"/>
      <c r="LV104" s="98"/>
      <c r="LW104" s="98"/>
      <c r="LX104" s="98"/>
      <c r="LY104" s="98"/>
      <c r="LZ104" s="98"/>
      <c r="MA104" s="98"/>
      <c r="MB104" s="98"/>
      <c r="MC104" s="98"/>
      <c r="MD104" s="98"/>
      <c r="ME104" s="98"/>
      <c r="MF104" s="98"/>
      <c r="MG104" s="98"/>
      <c r="MH104" s="98"/>
      <c r="MI104" s="98"/>
      <c r="MJ104" s="98"/>
      <c r="MK104" s="98"/>
      <c r="ML104" s="98"/>
      <c r="MM104" s="98"/>
      <c r="MN104" s="98"/>
      <c r="MO104" s="98"/>
      <c r="MP104" s="98"/>
      <c r="MQ104" s="98"/>
      <c r="MR104" s="98"/>
      <c r="MS104" s="98"/>
      <c r="MT104" s="98"/>
      <c r="MU104" s="98"/>
      <c r="MV104" s="98"/>
      <c r="MW104" s="98"/>
      <c r="MX104" s="98"/>
      <c r="MY104" s="98"/>
      <c r="MZ104" s="98"/>
      <c r="NA104" s="98"/>
      <c r="NB104" s="98"/>
      <c r="NC104" s="98"/>
      <c r="ND104" s="98"/>
      <c r="NE104" s="98"/>
      <c r="NF104" s="98"/>
      <c r="NG104" s="98"/>
      <c r="NH104" s="98"/>
      <c r="NI104" s="98"/>
      <c r="NJ104" s="98"/>
      <c r="NK104" s="98"/>
      <c r="NL104" s="98"/>
      <c r="NM104" s="98"/>
      <c r="NN104" s="98"/>
      <c r="NO104" s="98"/>
      <c r="NP104" s="98"/>
      <c r="NQ104" s="98"/>
      <c r="NR104" s="98"/>
      <c r="NS104" s="98"/>
      <c r="NT104" s="98"/>
    </row>
    <row r="105" spans="1:384" s="97" customFormat="1" ht="27.95" customHeight="1">
      <c r="A105" s="772" t="s">
        <v>60</v>
      </c>
      <c r="B105" s="297" t="s">
        <v>22</v>
      </c>
      <c r="C105" s="51"/>
      <c r="D105" s="51"/>
      <c r="E105" s="51"/>
      <c r="F105" s="51"/>
      <c r="G105" s="51"/>
      <c r="H105" s="51"/>
      <c r="I105" s="292">
        <f>'Form_III MHT'!C103</f>
        <v>5</v>
      </c>
      <c r="J105" s="292">
        <f>'Form_III MHT'!D103</f>
        <v>1</v>
      </c>
      <c r="K105" s="292">
        <f>'Form_III MHT'!E103</f>
        <v>0</v>
      </c>
      <c r="L105" s="24">
        <f>'Form_III MHT'!F103</f>
        <v>4</v>
      </c>
      <c r="M105" s="24">
        <f>'Form_III MHT'!G103</f>
        <v>18</v>
      </c>
      <c r="N105" s="24">
        <f>'Form_III MHT'!H103</f>
        <v>0</v>
      </c>
      <c r="O105" s="290">
        <f>'Form_III MHT'!I103</f>
        <v>38</v>
      </c>
      <c r="P105" s="293">
        <f>'Form_III MHT'!J103</f>
        <v>2</v>
      </c>
      <c r="Q105" s="8">
        <f>'Form_III MHT'!K103</f>
        <v>0</v>
      </c>
      <c r="R105" s="264">
        <f t="shared" si="54"/>
        <v>47</v>
      </c>
      <c r="S105" s="264">
        <f t="shared" si="55"/>
        <v>21</v>
      </c>
      <c r="T105" s="264">
        <f t="shared" si="56"/>
        <v>0</v>
      </c>
      <c r="U105" s="578"/>
      <c r="V105" s="579"/>
      <c r="W105" s="580"/>
      <c r="X105" s="114"/>
      <c r="Y105" s="114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  <c r="DD105" s="98"/>
      <c r="DE105" s="98"/>
      <c r="DF105" s="98"/>
      <c r="DG105" s="98"/>
      <c r="DH105" s="98"/>
      <c r="DI105" s="98"/>
      <c r="DJ105" s="98"/>
      <c r="DK105" s="98"/>
      <c r="DL105" s="98"/>
      <c r="DM105" s="98"/>
      <c r="DN105" s="98"/>
      <c r="DO105" s="98"/>
      <c r="DP105" s="98"/>
      <c r="DQ105" s="98"/>
      <c r="DR105" s="98"/>
      <c r="DS105" s="98"/>
      <c r="DT105" s="98"/>
      <c r="DU105" s="98"/>
      <c r="DV105" s="98"/>
      <c r="DW105" s="98"/>
      <c r="DX105" s="98"/>
      <c r="DY105" s="98"/>
      <c r="DZ105" s="98"/>
      <c r="EA105" s="98"/>
      <c r="EB105" s="98"/>
      <c r="EC105" s="98"/>
      <c r="ED105" s="98"/>
      <c r="EE105" s="98"/>
      <c r="EF105" s="98"/>
      <c r="EG105" s="98"/>
      <c r="EH105" s="98"/>
      <c r="EI105" s="98"/>
      <c r="EJ105" s="98"/>
      <c r="EK105" s="98"/>
      <c r="EL105" s="98"/>
      <c r="EM105" s="98"/>
      <c r="EN105" s="98"/>
      <c r="EO105" s="98"/>
      <c r="EP105" s="98"/>
      <c r="EQ105" s="98"/>
      <c r="ER105" s="98"/>
      <c r="ES105" s="98"/>
      <c r="ET105" s="98"/>
      <c r="EU105" s="98"/>
      <c r="EV105" s="98"/>
      <c r="EW105" s="98"/>
      <c r="EX105" s="98"/>
      <c r="EY105" s="98"/>
      <c r="EZ105" s="98"/>
      <c r="FA105" s="98"/>
      <c r="FB105" s="98"/>
      <c r="FC105" s="98"/>
      <c r="FD105" s="98"/>
      <c r="FE105" s="98"/>
      <c r="FF105" s="98"/>
      <c r="FG105" s="98"/>
      <c r="FH105" s="98"/>
      <c r="FI105" s="98"/>
      <c r="FJ105" s="98"/>
      <c r="FK105" s="98"/>
      <c r="FL105" s="98"/>
      <c r="FM105" s="98"/>
      <c r="FN105" s="98"/>
      <c r="FO105" s="98"/>
      <c r="FP105" s="98"/>
      <c r="FQ105" s="98"/>
      <c r="FR105" s="98"/>
      <c r="FS105" s="98"/>
      <c r="FT105" s="98"/>
      <c r="FU105" s="98"/>
      <c r="FV105" s="98"/>
      <c r="FW105" s="98"/>
      <c r="FX105" s="98"/>
      <c r="FY105" s="98"/>
      <c r="FZ105" s="98"/>
      <c r="GA105" s="98"/>
      <c r="GB105" s="98"/>
      <c r="GC105" s="98"/>
      <c r="GD105" s="98"/>
      <c r="GE105" s="98"/>
      <c r="GF105" s="98"/>
      <c r="GG105" s="98"/>
      <c r="GH105" s="98"/>
      <c r="GI105" s="98"/>
      <c r="GJ105" s="98"/>
      <c r="GK105" s="98"/>
      <c r="GL105" s="98"/>
      <c r="GM105" s="98"/>
      <c r="GN105" s="98"/>
      <c r="GO105" s="98"/>
      <c r="GP105" s="98"/>
      <c r="GQ105" s="98"/>
      <c r="GR105" s="98"/>
      <c r="GS105" s="98"/>
      <c r="GT105" s="98"/>
      <c r="GU105" s="98"/>
      <c r="GV105" s="98"/>
      <c r="GW105" s="98"/>
      <c r="GX105" s="98"/>
      <c r="GY105" s="98"/>
      <c r="GZ105" s="98"/>
      <c r="HA105" s="98"/>
      <c r="HB105" s="98"/>
      <c r="HC105" s="98"/>
      <c r="HD105" s="98"/>
      <c r="HE105" s="98"/>
      <c r="HF105" s="98"/>
      <c r="HG105" s="98"/>
      <c r="HH105" s="98"/>
      <c r="HI105" s="98"/>
      <c r="HJ105" s="98"/>
      <c r="HK105" s="98"/>
      <c r="HL105" s="98"/>
      <c r="HM105" s="98"/>
      <c r="HN105" s="98"/>
      <c r="HO105" s="98"/>
      <c r="HP105" s="98"/>
      <c r="HQ105" s="98"/>
      <c r="HR105" s="98"/>
      <c r="HS105" s="98"/>
      <c r="HT105" s="98"/>
      <c r="HU105" s="98"/>
      <c r="HV105" s="98"/>
      <c r="HW105" s="98"/>
      <c r="HX105" s="98"/>
      <c r="HY105" s="98"/>
      <c r="HZ105" s="98"/>
      <c r="IA105" s="98"/>
      <c r="IB105" s="98"/>
      <c r="IC105" s="98"/>
      <c r="ID105" s="98"/>
      <c r="IE105" s="98"/>
      <c r="IF105" s="98"/>
      <c r="IG105" s="98"/>
      <c r="IH105" s="98"/>
      <c r="II105" s="98"/>
      <c r="IJ105" s="98"/>
      <c r="IK105" s="98"/>
      <c r="IL105" s="98"/>
      <c r="IM105" s="98"/>
      <c r="IN105" s="98"/>
      <c r="IO105" s="98"/>
      <c r="IP105" s="98"/>
      <c r="IQ105" s="98"/>
      <c r="IR105" s="98"/>
      <c r="IS105" s="98"/>
      <c r="IT105" s="98"/>
      <c r="IU105" s="98"/>
      <c r="IV105" s="98"/>
      <c r="IW105" s="98"/>
      <c r="IX105" s="98"/>
      <c r="IY105" s="98"/>
      <c r="IZ105" s="98"/>
      <c r="JA105" s="98"/>
      <c r="JB105" s="98"/>
      <c r="JC105" s="98"/>
      <c r="JD105" s="98"/>
      <c r="JE105" s="98"/>
      <c r="JF105" s="98"/>
      <c r="JG105" s="98"/>
      <c r="JH105" s="98"/>
      <c r="JI105" s="98"/>
      <c r="JJ105" s="98"/>
      <c r="JK105" s="98"/>
      <c r="JL105" s="98"/>
      <c r="JM105" s="98"/>
      <c r="JN105" s="98"/>
      <c r="JO105" s="98"/>
      <c r="JP105" s="98"/>
      <c r="JQ105" s="98"/>
      <c r="JR105" s="98"/>
      <c r="JS105" s="98"/>
      <c r="JT105" s="98"/>
      <c r="JU105" s="98"/>
      <c r="JV105" s="98"/>
      <c r="JW105" s="98"/>
      <c r="JX105" s="98"/>
      <c r="JY105" s="98"/>
      <c r="JZ105" s="98"/>
      <c r="KA105" s="98"/>
      <c r="KB105" s="98"/>
      <c r="KC105" s="98"/>
      <c r="KD105" s="98"/>
      <c r="KE105" s="98"/>
      <c r="KF105" s="98"/>
      <c r="KG105" s="98"/>
      <c r="KH105" s="98"/>
      <c r="KI105" s="98"/>
      <c r="KJ105" s="98"/>
      <c r="KK105" s="98"/>
      <c r="KL105" s="98"/>
      <c r="KM105" s="98"/>
      <c r="KN105" s="98"/>
      <c r="KO105" s="98"/>
      <c r="KP105" s="98"/>
      <c r="KQ105" s="98"/>
      <c r="KR105" s="98"/>
      <c r="KS105" s="98"/>
      <c r="KT105" s="98"/>
      <c r="KU105" s="98"/>
      <c r="KV105" s="98"/>
      <c r="KW105" s="98"/>
      <c r="KX105" s="98"/>
      <c r="KY105" s="98"/>
      <c r="KZ105" s="98"/>
      <c r="LA105" s="98"/>
      <c r="LB105" s="98"/>
      <c r="LC105" s="98"/>
      <c r="LD105" s="98"/>
      <c r="LE105" s="98"/>
      <c r="LF105" s="98"/>
      <c r="LG105" s="98"/>
      <c r="LH105" s="98"/>
      <c r="LI105" s="98"/>
      <c r="LJ105" s="98"/>
      <c r="LK105" s="98"/>
      <c r="LL105" s="98"/>
      <c r="LM105" s="98"/>
      <c r="LN105" s="98"/>
      <c r="LO105" s="98"/>
      <c r="LP105" s="98"/>
      <c r="LQ105" s="98"/>
      <c r="LR105" s="98"/>
      <c r="LS105" s="98"/>
      <c r="LT105" s="98"/>
      <c r="LU105" s="98"/>
      <c r="LV105" s="98"/>
      <c r="LW105" s="98"/>
      <c r="LX105" s="98"/>
      <c r="LY105" s="98"/>
      <c r="LZ105" s="98"/>
      <c r="MA105" s="98"/>
      <c r="MB105" s="98"/>
      <c r="MC105" s="98"/>
      <c r="MD105" s="98"/>
      <c r="ME105" s="98"/>
      <c r="MF105" s="98"/>
      <c r="MG105" s="98"/>
      <c r="MH105" s="98"/>
      <c r="MI105" s="98"/>
      <c r="MJ105" s="98"/>
      <c r="MK105" s="98"/>
      <c r="ML105" s="98"/>
      <c r="MM105" s="98"/>
      <c r="MN105" s="98"/>
      <c r="MO105" s="98"/>
      <c r="MP105" s="98"/>
      <c r="MQ105" s="98"/>
      <c r="MR105" s="98"/>
      <c r="MS105" s="98"/>
      <c r="MT105" s="98"/>
      <c r="MU105" s="98"/>
      <c r="MV105" s="98"/>
      <c r="MW105" s="98"/>
      <c r="MX105" s="98"/>
      <c r="MY105" s="98"/>
      <c r="MZ105" s="98"/>
      <c r="NA105" s="98"/>
      <c r="NB105" s="98"/>
      <c r="NC105" s="98"/>
      <c r="ND105" s="98"/>
      <c r="NE105" s="98"/>
      <c r="NF105" s="98"/>
      <c r="NG105" s="98"/>
      <c r="NH105" s="98"/>
      <c r="NI105" s="98"/>
      <c r="NJ105" s="98"/>
      <c r="NK105" s="98"/>
      <c r="NL105" s="98"/>
      <c r="NM105" s="98"/>
      <c r="NN105" s="98"/>
      <c r="NO105" s="98"/>
      <c r="NP105" s="98"/>
      <c r="NQ105" s="98"/>
      <c r="NR105" s="98"/>
      <c r="NS105" s="98"/>
      <c r="NT105" s="98"/>
    </row>
    <row r="106" spans="1:384" s="97" customFormat="1" ht="27.95" customHeight="1">
      <c r="A106" s="772"/>
      <c r="B106" s="297" t="s">
        <v>23</v>
      </c>
      <c r="C106" s="51"/>
      <c r="D106" s="51"/>
      <c r="E106" s="51"/>
      <c r="F106" s="51"/>
      <c r="G106" s="51"/>
      <c r="H106" s="51"/>
      <c r="I106" s="292">
        <f>'Form_III MHT'!C104</f>
        <v>5</v>
      </c>
      <c r="J106" s="292">
        <f>'Form_III MHT'!D104</f>
        <v>0</v>
      </c>
      <c r="K106" s="292">
        <f>'Form_III MHT'!E104</f>
        <v>0</v>
      </c>
      <c r="L106" s="24">
        <f>'Form_III MHT'!F104</f>
        <v>6</v>
      </c>
      <c r="M106" s="24">
        <f>'Form_III MHT'!G104</f>
        <v>21</v>
      </c>
      <c r="N106" s="24">
        <f>'Form_III MHT'!H104</f>
        <v>0</v>
      </c>
      <c r="O106" s="290">
        <f>'Form_III MHT'!I104</f>
        <v>57</v>
      </c>
      <c r="P106" s="293">
        <f>'Form_III MHT'!J104</f>
        <v>3</v>
      </c>
      <c r="Q106" s="8">
        <f>'Form_III MHT'!K104</f>
        <v>0</v>
      </c>
      <c r="R106" s="264">
        <f t="shared" si="54"/>
        <v>68</v>
      </c>
      <c r="S106" s="264">
        <f t="shared" si="55"/>
        <v>24</v>
      </c>
      <c r="T106" s="264">
        <f t="shared" si="56"/>
        <v>0</v>
      </c>
      <c r="U106" s="578"/>
      <c r="V106" s="579"/>
      <c r="W106" s="580"/>
      <c r="X106" s="114"/>
      <c r="Y106" s="114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98"/>
      <c r="DE106" s="98"/>
      <c r="DF106" s="98"/>
      <c r="DG106" s="98"/>
      <c r="DH106" s="98"/>
      <c r="DI106" s="98"/>
      <c r="DJ106" s="98"/>
      <c r="DK106" s="98"/>
      <c r="DL106" s="98"/>
      <c r="DM106" s="98"/>
      <c r="DN106" s="98"/>
      <c r="DO106" s="98"/>
      <c r="DP106" s="98"/>
      <c r="DQ106" s="98"/>
      <c r="DR106" s="98"/>
      <c r="DS106" s="98"/>
      <c r="DT106" s="98"/>
      <c r="DU106" s="98"/>
      <c r="DV106" s="98"/>
      <c r="DW106" s="98"/>
      <c r="DX106" s="98"/>
      <c r="DY106" s="98"/>
      <c r="DZ106" s="98"/>
      <c r="EA106" s="98"/>
      <c r="EB106" s="98"/>
      <c r="EC106" s="98"/>
      <c r="ED106" s="98"/>
      <c r="EE106" s="98"/>
      <c r="EF106" s="98"/>
      <c r="EG106" s="98"/>
      <c r="EH106" s="98"/>
      <c r="EI106" s="98"/>
      <c r="EJ106" s="98"/>
      <c r="EK106" s="98"/>
      <c r="EL106" s="98"/>
      <c r="EM106" s="98"/>
      <c r="EN106" s="98"/>
      <c r="EO106" s="98"/>
      <c r="EP106" s="98"/>
      <c r="EQ106" s="98"/>
      <c r="ER106" s="98"/>
      <c r="ES106" s="98"/>
      <c r="ET106" s="98"/>
      <c r="EU106" s="98"/>
      <c r="EV106" s="98"/>
      <c r="EW106" s="98"/>
      <c r="EX106" s="98"/>
      <c r="EY106" s="98"/>
      <c r="EZ106" s="98"/>
      <c r="FA106" s="98"/>
      <c r="FB106" s="98"/>
      <c r="FC106" s="98"/>
      <c r="FD106" s="98"/>
      <c r="FE106" s="98"/>
      <c r="FF106" s="98"/>
      <c r="FG106" s="98"/>
      <c r="FH106" s="98"/>
      <c r="FI106" s="98"/>
      <c r="FJ106" s="98"/>
      <c r="FK106" s="98"/>
      <c r="FL106" s="98"/>
      <c r="FM106" s="98"/>
      <c r="FN106" s="98"/>
      <c r="FO106" s="98"/>
      <c r="FP106" s="98"/>
      <c r="FQ106" s="98"/>
      <c r="FR106" s="98"/>
      <c r="FS106" s="98"/>
      <c r="FT106" s="98"/>
      <c r="FU106" s="98"/>
      <c r="FV106" s="98"/>
      <c r="FW106" s="98"/>
      <c r="FX106" s="98"/>
      <c r="FY106" s="98"/>
      <c r="FZ106" s="98"/>
      <c r="GA106" s="98"/>
      <c r="GB106" s="98"/>
      <c r="GC106" s="98"/>
      <c r="GD106" s="98"/>
      <c r="GE106" s="98"/>
      <c r="GF106" s="98"/>
      <c r="GG106" s="98"/>
      <c r="GH106" s="98"/>
      <c r="GI106" s="98"/>
      <c r="GJ106" s="98"/>
      <c r="GK106" s="98"/>
      <c r="GL106" s="98"/>
      <c r="GM106" s="98"/>
      <c r="GN106" s="98"/>
      <c r="GO106" s="98"/>
      <c r="GP106" s="98"/>
      <c r="GQ106" s="98"/>
      <c r="GR106" s="98"/>
      <c r="GS106" s="98"/>
      <c r="GT106" s="98"/>
      <c r="GU106" s="98"/>
      <c r="GV106" s="98"/>
      <c r="GW106" s="98"/>
      <c r="GX106" s="98"/>
      <c r="GY106" s="98"/>
      <c r="GZ106" s="98"/>
      <c r="HA106" s="98"/>
      <c r="HB106" s="98"/>
      <c r="HC106" s="98"/>
      <c r="HD106" s="98"/>
      <c r="HE106" s="98"/>
      <c r="HF106" s="98"/>
      <c r="HG106" s="98"/>
      <c r="HH106" s="98"/>
      <c r="HI106" s="98"/>
      <c r="HJ106" s="98"/>
      <c r="HK106" s="98"/>
      <c r="HL106" s="98"/>
      <c r="HM106" s="98"/>
      <c r="HN106" s="98"/>
      <c r="HO106" s="98"/>
      <c r="HP106" s="98"/>
      <c r="HQ106" s="98"/>
      <c r="HR106" s="98"/>
      <c r="HS106" s="98"/>
      <c r="HT106" s="98"/>
      <c r="HU106" s="98"/>
      <c r="HV106" s="98"/>
      <c r="HW106" s="98"/>
      <c r="HX106" s="98"/>
      <c r="HY106" s="98"/>
      <c r="HZ106" s="98"/>
      <c r="IA106" s="98"/>
      <c r="IB106" s="98"/>
      <c r="IC106" s="98"/>
      <c r="ID106" s="98"/>
      <c r="IE106" s="98"/>
      <c r="IF106" s="98"/>
      <c r="IG106" s="98"/>
      <c r="IH106" s="98"/>
      <c r="II106" s="98"/>
      <c r="IJ106" s="98"/>
      <c r="IK106" s="98"/>
      <c r="IL106" s="98"/>
      <c r="IM106" s="98"/>
      <c r="IN106" s="98"/>
      <c r="IO106" s="98"/>
      <c r="IP106" s="98"/>
      <c r="IQ106" s="98"/>
      <c r="IR106" s="98"/>
      <c r="IS106" s="98"/>
      <c r="IT106" s="98"/>
      <c r="IU106" s="98"/>
      <c r="IV106" s="98"/>
      <c r="IW106" s="98"/>
      <c r="IX106" s="98"/>
      <c r="IY106" s="98"/>
      <c r="IZ106" s="98"/>
      <c r="JA106" s="98"/>
      <c r="JB106" s="98"/>
      <c r="JC106" s="98"/>
      <c r="JD106" s="98"/>
      <c r="JE106" s="98"/>
      <c r="JF106" s="98"/>
      <c r="JG106" s="98"/>
      <c r="JH106" s="98"/>
      <c r="JI106" s="98"/>
      <c r="JJ106" s="98"/>
      <c r="JK106" s="98"/>
      <c r="JL106" s="98"/>
      <c r="JM106" s="98"/>
      <c r="JN106" s="98"/>
      <c r="JO106" s="98"/>
      <c r="JP106" s="98"/>
      <c r="JQ106" s="98"/>
      <c r="JR106" s="98"/>
      <c r="JS106" s="98"/>
      <c r="JT106" s="98"/>
      <c r="JU106" s="98"/>
      <c r="JV106" s="98"/>
      <c r="JW106" s="98"/>
      <c r="JX106" s="98"/>
      <c r="JY106" s="98"/>
      <c r="JZ106" s="98"/>
      <c r="KA106" s="98"/>
      <c r="KB106" s="98"/>
      <c r="KC106" s="98"/>
      <c r="KD106" s="98"/>
      <c r="KE106" s="98"/>
      <c r="KF106" s="98"/>
      <c r="KG106" s="98"/>
      <c r="KH106" s="98"/>
      <c r="KI106" s="98"/>
      <c r="KJ106" s="98"/>
      <c r="KK106" s="98"/>
      <c r="KL106" s="98"/>
      <c r="KM106" s="98"/>
      <c r="KN106" s="98"/>
      <c r="KO106" s="98"/>
      <c r="KP106" s="98"/>
      <c r="KQ106" s="98"/>
      <c r="KR106" s="98"/>
      <c r="KS106" s="98"/>
      <c r="KT106" s="98"/>
      <c r="KU106" s="98"/>
      <c r="KV106" s="98"/>
      <c r="KW106" s="98"/>
      <c r="KX106" s="98"/>
      <c r="KY106" s="98"/>
      <c r="KZ106" s="98"/>
      <c r="LA106" s="98"/>
      <c r="LB106" s="98"/>
      <c r="LC106" s="98"/>
      <c r="LD106" s="98"/>
      <c r="LE106" s="98"/>
      <c r="LF106" s="98"/>
      <c r="LG106" s="98"/>
      <c r="LH106" s="98"/>
      <c r="LI106" s="98"/>
      <c r="LJ106" s="98"/>
      <c r="LK106" s="98"/>
      <c r="LL106" s="98"/>
      <c r="LM106" s="98"/>
      <c r="LN106" s="98"/>
      <c r="LO106" s="98"/>
      <c r="LP106" s="98"/>
      <c r="LQ106" s="98"/>
      <c r="LR106" s="98"/>
      <c r="LS106" s="98"/>
      <c r="LT106" s="98"/>
      <c r="LU106" s="98"/>
      <c r="LV106" s="98"/>
      <c r="LW106" s="98"/>
      <c r="LX106" s="98"/>
      <c r="LY106" s="98"/>
      <c r="LZ106" s="98"/>
      <c r="MA106" s="98"/>
      <c r="MB106" s="98"/>
      <c r="MC106" s="98"/>
      <c r="MD106" s="98"/>
      <c r="ME106" s="98"/>
      <c r="MF106" s="98"/>
      <c r="MG106" s="98"/>
      <c r="MH106" s="98"/>
      <c r="MI106" s="98"/>
      <c r="MJ106" s="98"/>
      <c r="MK106" s="98"/>
      <c r="ML106" s="98"/>
      <c r="MM106" s="98"/>
      <c r="MN106" s="98"/>
      <c r="MO106" s="98"/>
      <c r="MP106" s="98"/>
      <c r="MQ106" s="98"/>
      <c r="MR106" s="98"/>
      <c r="MS106" s="98"/>
      <c r="MT106" s="98"/>
      <c r="MU106" s="98"/>
      <c r="MV106" s="98"/>
      <c r="MW106" s="98"/>
      <c r="MX106" s="98"/>
      <c r="MY106" s="98"/>
      <c r="MZ106" s="98"/>
      <c r="NA106" s="98"/>
      <c r="NB106" s="98"/>
      <c r="NC106" s="98"/>
      <c r="ND106" s="98"/>
      <c r="NE106" s="98"/>
      <c r="NF106" s="98"/>
      <c r="NG106" s="98"/>
      <c r="NH106" s="98"/>
      <c r="NI106" s="98"/>
      <c r="NJ106" s="98"/>
      <c r="NK106" s="98"/>
      <c r="NL106" s="98"/>
      <c r="NM106" s="98"/>
      <c r="NN106" s="98"/>
      <c r="NO106" s="98"/>
      <c r="NP106" s="98"/>
      <c r="NQ106" s="98"/>
      <c r="NR106" s="98"/>
      <c r="NS106" s="98"/>
      <c r="NT106" s="98"/>
    </row>
    <row r="107" spans="1:384" s="97" customFormat="1" ht="27.95" customHeight="1">
      <c r="A107" s="770" t="s">
        <v>194</v>
      </c>
      <c r="B107" s="297" t="s">
        <v>22</v>
      </c>
      <c r="C107" s="281"/>
      <c r="D107" s="281"/>
      <c r="E107" s="282"/>
      <c r="F107" s="281"/>
      <c r="G107" s="281"/>
      <c r="H107" s="282"/>
      <c r="I107" s="292">
        <f>'Form_III MHT'!C105</f>
        <v>0</v>
      </c>
      <c r="J107" s="292">
        <f>'Form_III MHT'!D105</f>
        <v>3</v>
      </c>
      <c r="K107" s="292">
        <f>'Form_III MHT'!E105</f>
        <v>0</v>
      </c>
      <c r="L107" s="24">
        <f>'Form_III MHT'!F105</f>
        <v>5</v>
      </c>
      <c r="M107" s="24">
        <f>'Form_III MHT'!G105</f>
        <v>0</v>
      </c>
      <c r="N107" s="24">
        <f>'Form_III MHT'!H105</f>
        <v>0</v>
      </c>
      <c r="O107" s="290">
        <f>'Form_III MHT'!I105</f>
        <v>1</v>
      </c>
      <c r="P107" s="293">
        <f>'Form_III MHT'!J105</f>
        <v>5</v>
      </c>
      <c r="Q107" s="8">
        <f>'Form_III MHT'!K105</f>
        <v>0</v>
      </c>
      <c r="R107" s="264">
        <f t="shared" si="54"/>
        <v>6</v>
      </c>
      <c r="S107" s="264">
        <f t="shared" si="55"/>
        <v>8</v>
      </c>
      <c r="T107" s="264">
        <f t="shared" si="56"/>
        <v>0</v>
      </c>
      <c r="U107" s="578"/>
      <c r="V107" s="579"/>
      <c r="W107" s="580"/>
      <c r="X107" s="114"/>
      <c r="Y107" s="114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98"/>
      <c r="FG107" s="98"/>
      <c r="FH107" s="98"/>
      <c r="FI107" s="98"/>
      <c r="FJ107" s="98"/>
      <c r="FK107" s="98"/>
      <c r="FL107" s="98"/>
      <c r="FM107" s="98"/>
      <c r="FN107" s="98"/>
      <c r="FO107" s="98"/>
      <c r="FP107" s="98"/>
      <c r="FQ107" s="98"/>
      <c r="FR107" s="98"/>
      <c r="FS107" s="98"/>
      <c r="FT107" s="98"/>
      <c r="FU107" s="98"/>
      <c r="FV107" s="98"/>
      <c r="FW107" s="98"/>
      <c r="FX107" s="98"/>
      <c r="FY107" s="98"/>
      <c r="FZ107" s="98"/>
      <c r="GA107" s="98"/>
      <c r="GB107" s="98"/>
      <c r="GC107" s="98"/>
      <c r="GD107" s="98"/>
      <c r="GE107" s="98"/>
      <c r="GF107" s="98"/>
      <c r="GG107" s="98"/>
      <c r="GH107" s="98"/>
      <c r="GI107" s="98"/>
      <c r="GJ107" s="98"/>
      <c r="GK107" s="98"/>
      <c r="GL107" s="98"/>
      <c r="GM107" s="98"/>
      <c r="GN107" s="98"/>
      <c r="GO107" s="98"/>
      <c r="GP107" s="98"/>
      <c r="GQ107" s="98"/>
      <c r="GR107" s="98"/>
      <c r="GS107" s="98"/>
      <c r="GT107" s="98"/>
      <c r="GU107" s="98"/>
      <c r="GV107" s="98"/>
      <c r="GW107" s="98"/>
      <c r="GX107" s="98"/>
      <c r="GY107" s="98"/>
      <c r="GZ107" s="98"/>
      <c r="HA107" s="98"/>
      <c r="HB107" s="98"/>
      <c r="HC107" s="98"/>
      <c r="HD107" s="98"/>
      <c r="HE107" s="98"/>
      <c r="HF107" s="98"/>
      <c r="HG107" s="98"/>
      <c r="HH107" s="98"/>
      <c r="HI107" s="98"/>
      <c r="HJ107" s="98"/>
      <c r="HK107" s="98"/>
      <c r="HL107" s="98"/>
      <c r="HM107" s="98"/>
      <c r="HN107" s="98"/>
      <c r="HO107" s="98"/>
      <c r="HP107" s="98"/>
      <c r="HQ107" s="98"/>
      <c r="HR107" s="98"/>
      <c r="HS107" s="98"/>
      <c r="HT107" s="98"/>
      <c r="HU107" s="98"/>
      <c r="HV107" s="98"/>
      <c r="HW107" s="98"/>
      <c r="HX107" s="98"/>
      <c r="HY107" s="98"/>
      <c r="HZ107" s="98"/>
      <c r="IA107" s="98"/>
      <c r="IB107" s="98"/>
      <c r="IC107" s="98"/>
      <c r="ID107" s="98"/>
      <c r="IE107" s="98"/>
      <c r="IF107" s="98"/>
      <c r="IG107" s="98"/>
      <c r="IH107" s="98"/>
      <c r="II107" s="98"/>
      <c r="IJ107" s="98"/>
      <c r="IK107" s="98"/>
      <c r="IL107" s="98"/>
      <c r="IM107" s="98"/>
      <c r="IN107" s="98"/>
      <c r="IO107" s="98"/>
      <c r="IP107" s="98"/>
      <c r="IQ107" s="98"/>
      <c r="IR107" s="98"/>
      <c r="IS107" s="98"/>
      <c r="IT107" s="98"/>
      <c r="IU107" s="98"/>
      <c r="IV107" s="98"/>
      <c r="IW107" s="98"/>
      <c r="IX107" s="98"/>
      <c r="IY107" s="98"/>
      <c r="IZ107" s="98"/>
      <c r="JA107" s="98"/>
      <c r="JB107" s="98"/>
      <c r="JC107" s="98"/>
      <c r="JD107" s="98"/>
      <c r="JE107" s="98"/>
      <c r="JF107" s="98"/>
      <c r="JG107" s="98"/>
      <c r="JH107" s="98"/>
      <c r="JI107" s="98"/>
      <c r="JJ107" s="98"/>
      <c r="JK107" s="98"/>
      <c r="JL107" s="98"/>
      <c r="JM107" s="98"/>
      <c r="JN107" s="98"/>
      <c r="JO107" s="98"/>
      <c r="JP107" s="98"/>
      <c r="JQ107" s="98"/>
      <c r="JR107" s="98"/>
      <c r="JS107" s="98"/>
      <c r="JT107" s="98"/>
      <c r="JU107" s="98"/>
      <c r="JV107" s="98"/>
      <c r="JW107" s="98"/>
      <c r="JX107" s="98"/>
      <c r="JY107" s="98"/>
      <c r="JZ107" s="98"/>
      <c r="KA107" s="98"/>
      <c r="KB107" s="98"/>
      <c r="KC107" s="98"/>
      <c r="KD107" s="98"/>
      <c r="KE107" s="98"/>
      <c r="KF107" s="98"/>
      <c r="KG107" s="98"/>
      <c r="KH107" s="98"/>
      <c r="KI107" s="98"/>
      <c r="KJ107" s="98"/>
      <c r="KK107" s="98"/>
      <c r="KL107" s="98"/>
      <c r="KM107" s="98"/>
      <c r="KN107" s="98"/>
      <c r="KO107" s="98"/>
      <c r="KP107" s="98"/>
      <c r="KQ107" s="98"/>
      <c r="KR107" s="98"/>
      <c r="KS107" s="98"/>
      <c r="KT107" s="98"/>
      <c r="KU107" s="98"/>
      <c r="KV107" s="98"/>
      <c r="KW107" s="98"/>
      <c r="KX107" s="98"/>
      <c r="KY107" s="98"/>
      <c r="KZ107" s="98"/>
      <c r="LA107" s="98"/>
      <c r="LB107" s="98"/>
      <c r="LC107" s="98"/>
      <c r="LD107" s="98"/>
      <c r="LE107" s="98"/>
      <c r="LF107" s="98"/>
      <c r="LG107" s="98"/>
      <c r="LH107" s="98"/>
      <c r="LI107" s="98"/>
      <c r="LJ107" s="98"/>
      <c r="LK107" s="98"/>
      <c r="LL107" s="98"/>
      <c r="LM107" s="98"/>
      <c r="LN107" s="98"/>
      <c r="LO107" s="98"/>
      <c r="LP107" s="98"/>
      <c r="LQ107" s="98"/>
      <c r="LR107" s="98"/>
      <c r="LS107" s="98"/>
      <c r="LT107" s="98"/>
      <c r="LU107" s="98"/>
      <c r="LV107" s="98"/>
      <c r="LW107" s="98"/>
      <c r="LX107" s="98"/>
      <c r="LY107" s="98"/>
      <c r="LZ107" s="98"/>
      <c r="MA107" s="98"/>
      <c r="MB107" s="98"/>
      <c r="MC107" s="98"/>
      <c r="MD107" s="98"/>
      <c r="ME107" s="98"/>
      <c r="MF107" s="98"/>
      <c r="MG107" s="98"/>
      <c r="MH107" s="98"/>
      <c r="MI107" s="98"/>
      <c r="MJ107" s="98"/>
      <c r="MK107" s="98"/>
      <c r="ML107" s="98"/>
      <c r="MM107" s="98"/>
      <c r="MN107" s="98"/>
      <c r="MO107" s="98"/>
      <c r="MP107" s="98"/>
      <c r="MQ107" s="98"/>
      <c r="MR107" s="98"/>
      <c r="MS107" s="98"/>
      <c r="MT107" s="98"/>
      <c r="MU107" s="98"/>
      <c r="MV107" s="98"/>
      <c r="MW107" s="98"/>
      <c r="MX107" s="98"/>
      <c r="MY107" s="98"/>
      <c r="MZ107" s="98"/>
      <c r="NA107" s="98"/>
      <c r="NB107" s="98"/>
      <c r="NC107" s="98"/>
      <c r="ND107" s="98"/>
      <c r="NE107" s="98"/>
      <c r="NF107" s="98"/>
      <c r="NG107" s="98"/>
      <c r="NH107" s="98"/>
      <c r="NI107" s="98"/>
      <c r="NJ107" s="98"/>
      <c r="NK107" s="98"/>
      <c r="NL107" s="98"/>
      <c r="NM107" s="98"/>
      <c r="NN107" s="98"/>
      <c r="NO107" s="98"/>
      <c r="NP107" s="98"/>
      <c r="NQ107" s="98"/>
      <c r="NR107" s="98"/>
      <c r="NS107" s="98"/>
      <c r="NT107" s="98"/>
    </row>
    <row r="108" spans="1:384" s="97" customFormat="1" ht="27.95" customHeight="1">
      <c r="A108" s="771"/>
      <c r="B108" s="297" t="s">
        <v>23</v>
      </c>
      <c r="C108" s="281"/>
      <c r="D108" s="281"/>
      <c r="E108" s="282"/>
      <c r="F108" s="281"/>
      <c r="G108" s="281"/>
      <c r="H108" s="282"/>
      <c r="I108" s="292">
        <f>'Form_III MHT'!C106</f>
        <v>2</v>
      </c>
      <c r="J108" s="292">
        <f>'Form_III MHT'!D106</f>
        <v>3</v>
      </c>
      <c r="K108" s="292">
        <f>'Form_III MHT'!E106</f>
        <v>0</v>
      </c>
      <c r="L108" s="24">
        <f>'Form_III MHT'!F106</f>
        <v>2</v>
      </c>
      <c r="M108" s="24">
        <f>'Form_III MHT'!G106</f>
        <v>0</v>
      </c>
      <c r="N108" s="24">
        <f>'Form_III MHT'!H106</f>
        <v>0</v>
      </c>
      <c r="O108" s="290">
        <f>'Form_III MHT'!I106</f>
        <v>1</v>
      </c>
      <c r="P108" s="293">
        <f>'Form_III MHT'!J106</f>
        <v>7</v>
      </c>
      <c r="Q108" s="8">
        <f>'Form_III MHT'!K106</f>
        <v>0</v>
      </c>
      <c r="R108" s="264">
        <f t="shared" si="54"/>
        <v>5</v>
      </c>
      <c r="S108" s="264">
        <f t="shared" si="55"/>
        <v>10</v>
      </c>
      <c r="T108" s="264">
        <f t="shared" si="56"/>
        <v>0</v>
      </c>
      <c r="U108" s="578"/>
      <c r="V108" s="579"/>
      <c r="W108" s="580"/>
      <c r="X108" s="114"/>
      <c r="Y108" s="114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  <c r="DD108" s="98"/>
      <c r="DE108" s="98"/>
      <c r="DF108" s="98"/>
      <c r="DG108" s="98"/>
      <c r="DH108" s="98"/>
      <c r="DI108" s="98"/>
      <c r="DJ108" s="98"/>
      <c r="DK108" s="98"/>
      <c r="DL108" s="98"/>
      <c r="DM108" s="98"/>
      <c r="DN108" s="98"/>
      <c r="DO108" s="98"/>
      <c r="DP108" s="98"/>
      <c r="DQ108" s="98"/>
      <c r="DR108" s="98"/>
      <c r="DS108" s="98"/>
      <c r="DT108" s="98"/>
      <c r="DU108" s="98"/>
      <c r="DV108" s="98"/>
      <c r="DW108" s="98"/>
      <c r="DX108" s="98"/>
      <c r="DY108" s="98"/>
      <c r="DZ108" s="98"/>
      <c r="EA108" s="98"/>
      <c r="EB108" s="98"/>
      <c r="EC108" s="98"/>
      <c r="ED108" s="98"/>
      <c r="EE108" s="98"/>
      <c r="EF108" s="98"/>
      <c r="EG108" s="98"/>
      <c r="EH108" s="98"/>
      <c r="EI108" s="98"/>
      <c r="EJ108" s="98"/>
      <c r="EK108" s="98"/>
      <c r="EL108" s="98"/>
      <c r="EM108" s="98"/>
      <c r="EN108" s="98"/>
      <c r="EO108" s="98"/>
      <c r="EP108" s="98"/>
      <c r="EQ108" s="98"/>
      <c r="ER108" s="98"/>
      <c r="ES108" s="98"/>
      <c r="ET108" s="98"/>
      <c r="EU108" s="98"/>
      <c r="EV108" s="98"/>
      <c r="EW108" s="98"/>
      <c r="EX108" s="98"/>
      <c r="EY108" s="98"/>
      <c r="EZ108" s="98"/>
      <c r="FA108" s="98"/>
      <c r="FB108" s="98"/>
      <c r="FC108" s="98"/>
      <c r="FD108" s="98"/>
      <c r="FE108" s="98"/>
      <c r="FF108" s="98"/>
      <c r="FG108" s="98"/>
      <c r="FH108" s="98"/>
      <c r="FI108" s="98"/>
      <c r="FJ108" s="98"/>
      <c r="FK108" s="98"/>
      <c r="FL108" s="98"/>
      <c r="FM108" s="98"/>
      <c r="FN108" s="98"/>
      <c r="FO108" s="98"/>
      <c r="FP108" s="98"/>
      <c r="FQ108" s="98"/>
      <c r="FR108" s="98"/>
      <c r="FS108" s="98"/>
      <c r="FT108" s="98"/>
      <c r="FU108" s="98"/>
      <c r="FV108" s="98"/>
      <c r="FW108" s="98"/>
      <c r="FX108" s="98"/>
      <c r="FY108" s="98"/>
      <c r="FZ108" s="98"/>
      <c r="GA108" s="98"/>
      <c r="GB108" s="98"/>
      <c r="GC108" s="98"/>
      <c r="GD108" s="98"/>
      <c r="GE108" s="98"/>
      <c r="GF108" s="98"/>
      <c r="GG108" s="98"/>
      <c r="GH108" s="98"/>
      <c r="GI108" s="98"/>
      <c r="GJ108" s="98"/>
      <c r="GK108" s="98"/>
      <c r="GL108" s="98"/>
      <c r="GM108" s="98"/>
      <c r="GN108" s="98"/>
      <c r="GO108" s="98"/>
      <c r="GP108" s="98"/>
      <c r="GQ108" s="98"/>
      <c r="GR108" s="98"/>
      <c r="GS108" s="98"/>
      <c r="GT108" s="98"/>
      <c r="GU108" s="98"/>
      <c r="GV108" s="98"/>
      <c r="GW108" s="98"/>
      <c r="GX108" s="98"/>
      <c r="GY108" s="98"/>
      <c r="GZ108" s="98"/>
      <c r="HA108" s="98"/>
      <c r="HB108" s="98"/>
      <c r="HC108" s="98"/>
      <c r="HD108" s="98"/>
      <c r="HE108" s="98"/>
      <c r="HF108" s="98"/>
      <c r="HG108" s="98"/>
      <c r="HH108" s="98"/>
      <c r="HI108" s="98"/>
      <c r="HJ108" s="98"/>
      <c r="HK108" s="98"/>
      <c r="HL108" s="98"/>
      <c r="HM108" s="98"/>
      <c r="HN108" s="98"/>
      <c r="HO108" s="98"/>
      <c r="HP108" s="98"/>
      <c r="HQ108" s="98"/>
      <c r="HR108" s="98"/>
      <c r="HS108" s="98"/>
      <c r="HT108" s="98"/>
      <c r="HU108" s="98"/>
      <c r="HV108" s="98"/>
      <c r="HW108" s="98"/>
      <c r="HX108" s="98"/>
      <c r="HY108" s="98"/>
      <c r="HZ108" s="98"/>
      <c r="IA108" s="98"/>
      <c r="IB108" s="98"/>
      <c r="IC108" s="98"/>
      <c r="ID108" s="98"/>
      <c r="IE108" s="98"/>
      <c r="IF108" s="98"/>
      <c r="IG108" s="98"/>
      <c r="IH108" s="98"/>
      <c r="II108" s="98"/>
      <c r="IJ108" s="98"/>
      <c r="IK108" s="98"/>
      <c r="IL108" s="98"/>
      <c r="IM108" s="98"/>
      <c r="IN108" s="98"/>
      <c r="IO108" s="98"/>
      <c r="IP108" s="98"/>
      <c r="IQ108" s="98"/>
      <c r="IR108" s="98"/>
      <c r="IS108" s="98"/>
      <c r="IT108" s="98"/>
      <c r="IU108" s="98"/>
      <c r="IV108" s="98"/>
      <c r="IW108" s="98"/>
      <c r="IX108" s="98"/>
      <c r="IY108" s="98"/>
      <c r="IZ108" s="98"/>
      <c r="JA108" s="98"/>
      <c r="JB108" s="98"/>
      <c r="JC108" s="98"/>
      <c r="JD108" s="98"/>
      <c r="JE108" s="98"/>
      <c r="JF108" s="98"/>
      <c r="JG108" s="98"/>
      <c r="JH108" s="98"/>
      <c r="JI108" s="98"/>
      <c r="JJ108" s="98"/>
      <c r="JK108" s="98"/>
      <c r="JL108" s="98"/>
      <c r="JM108" s="98"/>
      <c r="JN108" s="98"/>
      <c r="JO108" s="98"/>
      <c r="JP108" s="98"/>
      <c r="JQ108" s="98"/>
      <c r="JR108" s="98"/>
      <c r="JS108" s="98"/>
      <c r="JT108" s="98"/>
      <c r="JU108" s="98"/>
      <c r="JV108" s="98"/>
      <c r="JW108" s="98"/>
      <c r="JX108" s="98"/>
      <c r="JY108" s="98"/>
      <c r="JZ108" s="98"/>
      <c r="KA108" s="98"/>
      <c r="KB108" s="98"/>
      <c r="KC108" s="98"/>
      <c r="KD108" s="98"/>
      <c r="KE108" s="98"/>
      <c r="KF108" s="98"/>
      <c r="KG108" s="98"/>
      <c r="KH108" s="98"/>
      <c r="KI108" s="98"/>
      <c r="KJ108" s="98"/>
      <c r="KK108" s="98"/>
      <c r="KL108" s="98"/>
      <c r="KM108" s="98"/>
      <c r="KN108" s="98"/>
      <c r="KO108" s="98"/>
      <c r="KP108" s="98"/>
      <c r="KQ108" s="98"/>
      <c r="KR108" s="98"/>
      <c r="KS108" s="98"/>
      <c r="KT108" s="98"/>
      <c r="KU108" s="98"/>
      <c r="KV108" s="98"/>
      <c r="KW108" s="98"/>
      <c r="KX108" s="98"/>
      <c r="KY108" s="98"/>
      <c r="KZ108" s="98"/>
      <c r="LA108" s="98"/>
      <c r="LB108" s="98"/>
      <c r="LC108" s="98"/>
      <c r="LD108" s="98"/>
      <c r="LE108" s="98"/>
      <c r="LF108" s="98"/>
      <c r="LG108" s="98"/>
      <c r="LH108" s="98"/>
      <c r="LI108" s="98"/>
      <c r="LJ108" s="98"/>
      <c r="LK108" s="98"/>
      <c r="LL108" s="98"/>
      <c r="LM108" s="98"/>
      <c r="LN108" s="98"/>
      <c r="LO108" s="98"/>
      <c r="LP108" s="98"/>
      <c r="LQ108" s="98"/>
      <c r="LR108" s="98"/>
      <c r="LS108" s="98"/>
      <c r="LT108" s="98"/>
      <c r="LU108" s="98"/>
      <c r="LV108" s="98"/>
      <c r="LW108" s="98"/>
      <c r="LX108" s="98"/>
      <c r="LY108" s="98"/>
      <c r="LZ108" s="98"/>
      <c r="MA108" s="98"/>
      <c r="MB108" s="98"/>
      <c r="MC108" s="98"/>
      <c r="MD108" s="98"/>
      <c r="ME108" s="98"/>
      <c r="MF108" s="98"/>
      <c r="MG108" s="98"/>
      <c r="MH108" s="98"/>
      <c r="MI108" s="98"/>
      <c r="MJ108" s="98"/>
      <c r="MK108" s="98"/>
      <c r="ML108" s="98"/>
      <c r="MM108" s="98"/>
      <c r="MN108" s="98"/>
      <c r="MO108" s="98"/>
      <c r="MP108" s="98"/>
      <c r="MQ108" s="98"/>
      <c r="MR108" s="98"/>
      <c r="MS108" s="98"/>
      <c r="MT108" s="98"/>
      <c r="MU108" s="98"/>
      <c r="MV108" s="98"/>
      <c r="MW108" s="98"/>
      <c r="MX108" s="98"/>
      <c r="MY108" s="98"/>
      <c r="MZ108" s="98"/>
      <c r="NA108" s="98"/>
      <c r="NB108" s="98"/>
      <c r="NC108" s="98"/>
      <c r="ND108" s="98"/>
      <c r="NE108" s="98"/>
      <c r="NF108" s="98"/>
      <c r="NG108" s="98"/>
      <c r="NH108" s="98"/>
      <c r="NI108" s="98"/>
      <c r="NJ108" s="98"/>
      <c r="NK108" s="98"/>
      <c r="NL108" s="98"/>
      <c r="NM108" s="98"/>
      <c r="NN108" s="98"/>
      <c r="NO108" s="98"/>
      <c r="NP108" s="98"/>
      <c r="NQ108" s="98"/>
      <c r="NR108" s="98"/>
      <c r="NS108" s="98"/>
      <c r="NT108" s="98"/>
    </row>
    <row r="109" spans="1:384" s="97" customFormat="1" ht="27.95" customHeight="1">
      <c r="A109" s="772" t="s">
        <v>195</v>
      </c>
      <c r="B109" s="297" t="s">
        <v>22</v>
      </c>
      <c r="C109" s="51"/>
      <c r="D109" s="51"/>
      <c r="E109" s="51"/>
      <c r="F109" s="51"/>
      <c r="G109" s="51"/>
      <c r="H109" s="51"/>
      <c r="I109" s="296"/>
      <c r="J109" s="296"/>
      <c r="K109" s="296"/>
      <c r="L109" s="50"/>
      <c r="M109" s="50"/>
      <c r="N109" s="50"/>
      <c r="O109" s="290">
        <f>'Form_III MHT'!I107</f>
        <v>0</v>
      </c>
      <c r="P109" s="293">
        <f>'Form_III MHT'!J107</f>
        <v>0</v>
      </c>
      <c r="Q109" s="8">
        <f>'Form_III MHT'!K107</f>
        <v>0</v>
      </c>
      <c r="R109" s="264">
        <f t="shared" si="54"/>
        <v>0</v>
      </c>
      <c r="S109" s="264">
        <f t="shared" si="55"/>
        <v>0</v>
      </c>
      <c r="T109" s="264">
        <f t="shared" si="56"/>
        <v>0</v>
      </c>
      <c r="U109" s="578"/>
      <c r="V109" s="579"/>
      <c r="W109" s="580"/>
      <c r="X109" s="114"/>
      <c r="Y109" s="114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98"/>
      <c r="DR109" s="98"/>
      <c r="DS109" s="98"/>
      <c r="DT109" s="98"/>
      <c r="DU109" s="98"/>
      <c r="DV109" s="98"/>
      <c r="DW109" s="98"/>
      <c r="DX109" s="98"/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8"/>
      <c r="EO109" s="98"/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8"/>
      <c r="FF109" s="98"/>
      <c r="FG109" s="98"/>
      <c r="FH109" s="98"/>
      <c r="FI109" s="98"/>
      <c r="FJ109" s="98"/>
      <c r="FK109" s="98"/>
      <c r="FL109" s="98"/>
      <c r="FM109" s="98"/>
      <c r="FN109" s="98"/>
      <c r="FO109" s="98"/>
      <c r="FP109" s="98"/>
      <c r="FQ109" s="98"/>
      <c r="FR109" s="98"/>
      <c r="FS109" s="98"/>
      <c r="FT109" s="98"/>
      <c r="FU109" s="98"/>
      <c r="FV109" s="98"/>
      <c r="FW109" s="98"/>
      <c r="FX109" s="98"/>
      <c r="FY109" s="98"/>
      <c r="FZ109" s="98"/>
      <c r="GA109" s="98"/>
      <c r="GB109" s="98"/>
      <c r="GC109" s="98"/>
      <c r="GD109" s="98"/>
      <c r="GE109" s="98"/>
      <c r="GF109" s="98"/>
      <c r="GG109" s="98"/>
      <c r="GH109" s="98"/>
      <c r="GI109" s="98"/>
      <c r="GJ109" s="98"/>
      <c r="GK109" s="98"/>
      <c r="GL109" s="98"/>
      <c r="GM109" s="98"/>
      <c r="GN109" s="98"/>
      <c r="GO109" s="98"/>
      <c r="GP109" s="98"/>
      <c r="GQ109" s="98"/>
      <c r="GR109" s="98"/>
      <c r="GS109" s="98"/>
      <c r="GT109" s="98"/>
      <c r="GU109" s="98"/>
      <c r="GV109" s="98"/>
      <c r="GW109" s="98"/>
      <c r="GX109" s="98"/>
      <c r="GY109" s="98"/>
      <c r="GZ109" s="98"/>
      <c r="HA109" s="98"/>
      <c r="HB109" s="98"/>
      <c r="HC109" s="98"/>
      <c r="HD109" s="98"/>
      <c r="HE109" s="98"/>
      <c r="HF109" s="98"/>
      <c r="HG109" s="98"/>
      <c r="HH109" s="98"/>
      <c r="HI109" s="98"/>
      <c r="HJ109" s="98"/>
      <c r="HK109" s="98"/>
      <c r="HL109" s="98"/>
      <c r="HM109" s="98"/>
      <c r="HN109" s="98"/>
      <c r="HO109" s="98"/>
      <c r="HP109" s="98"/>
      <c r="HQ109" s="98"/>
      <c r="HR109" s="98"/>
      <c r="HS109" s="98"/>
      <c r="HT109" s="98"/>
      <c r="HU109" s="98"/>
      <c r="HV109" s="98"/>
      <c r="HW109" s="98"/>
      <c r="HX109" s="98"/>
      <c r="HY109" s="98"/>
      <c r="HZ109" s="98"/>
      <c r="IA109" s="98"/>
      <c r="IB109" s="98"/>
      <c r="IC109" s="98"/>
      <c r="ID109" s="98"/>
      <c r="IE109" s="98"/>
      <c r="IF109" s="98"/>
      <c r="IG109" s="98"/>
      <c r="IH109" s="98"/>
      <c r="II109" s="98"/>
      <c r="IJ109" s="98"/>
      <c r="IK109" s="98"/>
      <c r="IL109" s="98"/>
      <c r="IM109" s="98"/>
      <c r="IN109" s="98"/>
      <c r="IO109" s="98"/>
      <c r="IP109" s="98"/>
      <c r="IQ109" s="98"/>
      <c r="IR109" s="98"/>
      <c r="IS109" s="98"/>
      <c r="IT109" s="98"/>
      <c r="IU109" s="98"/>
      <c r="IV109" s="98"/>
      <c r="IW109" s="98"/>
      <c r="IX109" s="98"/>
      <c r="IY109" s="98"/>
      <c r="IZ109" s="98"/>
      <c r="JA109" s="98"/>
      <c r="JB109" s="98"/>
      <c r="JC109" s="98"/>
      <c r="JD109" s="98"/>
      <c r="JE109" s="98"/>
      <c r="JF109" s="98"/>
      <c r="JG109" s="98"/>
      <c r="JH109" s="98"/>
      <c r="JI109" s="98"/>
      <c r="JJ109" s="98"/>
      <c r="JK109" s="98"/>
      <c r="JL109" s="98"/>
      <c r="JM109" s="98"/>
      <c r="JN109" s="98"/>
      <c r="JO109" s="98"/>
      <c r="JP109" s="98"/>
      <c r="JQ109" s="98"/>
      <c r="JR109" s="98"/>
      <c r="JS109" s="98"/>
      <c r="JT109" s="98"/>
      <c r="JU109" s="98"/>
      <c r="JV109" s="98"/>
      <c r="JW109" s="98"/>
      <c r="JX109" s="98"/>
      <c r="JY109" s="98"/>
      <c r="JZ109" s="98"/>
      <c r="KA109" s="98"/>
      <c r="KB109" s="98"/>
      <c r="KC109" s="98"/>
      <c r="KD109" s="98"/>
      <c r="KE109" s="98"/>
      <c r="KF109" s="98"/>
      <c r="KG109" s="98"/>
      <c r="KH109" s="98"/>
      <c r="KI109" s="98"/>
      <c r="KJ109" s="98"/>
      <c r="KK109" s="98"/>
      <c r="KL109" s="98"/>
      <c r="KM109" s="98"/>
      <c r="KN109" s="98"/>
      <c r="KO109" s="98"/>
      <c r="KP109" s="98"/>
      <c r="KQ109" s="98"/>
      <c r="KR109" s="98"/>
      <c r="KS109" s="98"/>
      <c r="KT109" s="98"/>
      <c r="KU109" s="98"/>
      <c r="KV109" s="98"/>
      <c r="KW109" s="98"/>
      <c r="KX109" s="98"/>
      <c r="KY109" s="98"/>
      <c r="KZ109" s="98"/>
      <c r="LA109" s="98"/>
      <c r="LB109" s="98"/>
      <c r="LC109" s="98"/>
      <c r="LD109" s="98"/>
      <c r="LE109" s="98"/>
      <c r="LF109" s="98"/>
      <c r="LG109" s="98"/>
      <c r="LH109" s="98"/>
      <c r="LI109" s="98"/>
      <c r="LJ109" s="98"/>
      <c r="LK109" s="98"/>
      <c r="LL109" s="98"/>
      <c r="LM109" s="98"/>
      <c r="LN109" s="98"/>
      <c r="LO109" s="98"/>
      <c r="LP109" s="98"/>
      <c r="LQ109" s="98"/>
      <c r="LR109" s="98"/>
      <c r="LS109" s="98"/>
      <c r="LT109" s="98"/>
      <c r="LU109" s="98"/>
      <c r="LV109" s="98"/>
      <c r="LW109" s="98"/>
      <c r="LX109" s="98"/>
      <c r="LY109" s="98"/>
      <c r="LZ109" s="98"/>
      <c r="MA109" s="98"/>
      <c r="MB109" s="98"/>
      <c r="MC109" s="98"/>
      <c r="MD109" s="98"/>
      <c r="ME109" s="98"/>
      <c r="MF109" s="98"/>
      <c r="MG109" s="98"/>
      <c r="MH109" s="98"/>
      <c r="MI109" s="98"/>
      <c r="MJ109" s="98"/>
      <c r="MK109" s="98"/>
      <c r="ML109" s="98"/>
      <c r="MM109" s="98"/>
      <c r="MN109" s="98"/>
      <c r="MO109" s="98"/>
      <c r="MP109" s="98"/>
      <c r="MQ109" s="98"/>
      <c r="MR109" s="98"/>
      <c r="MS109" s="98"/>
      <c r="MT109" s="98"/>
      <c r="MU109" s="98"/>
      <c r="MV109" s="98"/>
      <c r="MW109" s="98"/>
      <c r="MX109" s="98"/>
      <c r="MY109" s="98"/>
      <c r="MZ109" s="98"/>
      <c r="NA109" s="98"/>
      <c r="NB109" s="98"/>
      <c r="NC109" s="98"/>
      <c r="ND109" s="98"/>
      <c r="NE109" s="98"/>
      <c r="NF109" s="98"/>
      <c r="NG109" s="98"/>
      <c r="NH109" s="98"/>
      <c r="NI109" s="98"/>
      <c r="NJ109" s="98"/>
      <c r="NK109" s="98"/>
      <c r="NL109" s="98"/>
      <c r="NM109" s="98"/>
      <c r="NN109" s="98"/>
      <c r="NO109" s="98"/>
      <c r="NP109" s="98"/>
      <c r="NQ109" s="98"/>
      <c r="NR109" s="98"/>
      <c r="NS109" s="98"/>
      <c r="NT109" s="98"/>
    </row>
    <row r="110" spans="1:384" s="97" customFormat="1" ht="27.95" customHeight="1">
      <c r="A110" s="772"/>
      <c r="B110" s="297" t="s">
        <v>23</v>
      </c>
      <c r="C110" s="51"/>
      <c r="D110" s="51"/>
      <c r="E110" s="51"/>
      <c r="F110" s="51"/>
      <c r="G110" s="51"/>
      <c r="H110" s="51"/>
      <c r="I110" s="296"/>
      <c r="J110" s="296"/>
      <c r="K110" s="296"/>
      <c r="L110" s="50"/>
      <c r="M110" s="50"/>
      <c r="N110" s="50"/>
      <c r="O110" s="290">
        <f>'Form_III MHT'!I108</f>
        <v>0</v>
      </c>
      <c r="P110" s="293">
        <f>'Form_III MHT'!J108</f>
        <v>0</v>
      </c>
      <c r="Q110" s="8">
        <f>'Form_III MHT'!K108</f>
        <v>0</v>
      </c>
      <c r="R110" s="264">
        <f t="shared" si="54"/>
        <v>0</v>
      </c>
      <c r="S110" s="264">
        <f t="shared" si="55"/>
        <v>0</v>
      </c>
      <c r="T110" s="264">
        <f t="shared" si="56"/>
        <v>0</v>
      </c>
      <c r="U110" s="578"/>
      <c r="V110" s="579"/>
      <c r="W110" s="580"/>
      <c r="X110" s="114"/>
      <c r="Y110" s="114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/>
      <c r="DK110" s="98"/>
      <c r="DL110" s="98"/>
      <c r="DM110" s="98"/>
      <c r="DN110" s="98"/>
      <c r="DO110" s="98"/>
      <c r="DP110" s="98"/>
      <c r="DQ110" s="98"/>
      <c r="DR110" s="98"/>
      <c r="DS110" s="98"/>
      <c r="DT110" s="98"/>
      <c r="DU110" s="98"/>
      <c r="DV110" s="98"/>
      <c r="DW110" s="98"/>
      <c r="DX110" s="98"/>
      <c r="DY110" s="98"/>
      <c r="DZ110" s="98"/>
      <c r="EA110" s="98"/>
      <c r="EB110" s="98"/>
      <c r="EC110" s="98"/>
      <c r="ED110" s="98"/>
      <c r="EE110" s="98"/>
      <c r="EF110" s="98"/>
      <c r="EG110" s="98"/>
      <c r="EH110" s="98"/>
      <c r="EI110" s="98"/>
      <c r="EJ110" s="98"/>
      <c r="EK110" s="98"/>
      <c r="EL110" s="98"/>
      <c r="EM110" s="98"/>
      <c r="EN110" s="98"/>
      <c r="EO110" s="98"/>
      <c r="EP110" s="98"/>
      <c r="EQ110" s="98"/>
      <c r="ER110" s="98"/>
      <c r="ES110" s="98"/>
      <c r="ET110" s="98"/>
      <c r="EU110" s="98"/>
      <c r="EV110" s="98"/>
      <c r="EW110" s="98"/>
      <c r="EX110" s="98"/>
      <c r="EY110" s="98"/>
      <c r="EZ110" s="98"/>
      <c r="FA110" s="98"/>
      <c r="FB110" s="98"/>
      <c r="FC110" s="98"/>
      <c r="FD110" s="98"/>
      <c r="FE110" s="98"/>
      <c r="FF110" s="98"/>
      <c r="FG110" s="98"/>
      <c r="FH110" s="98"/>
      <c r="FI110" s="98"/>
      <c r="FJ110" s="98"/>
      <c r="FK110" s="98"/>
      <c r="FL110" s="98"/>
      <c r="FM110" s="98"/>
      <c r="FN110" s="98"/>
      <c r="FO110" s="98"/>
      <c r="FP110" s="98"/>
      <c r="FQ110" s="98"/>
      <c r="FR110" s="98"/>
      <c r="FS110" s="98"/>
      <c r="FT110" s="98"/>
      <c r="FU110" s="98"/>
      <c r="FV110" s="98"/>
      <c r="FW110" s="98"/>
      <c r="FX110" s="98"/>
      <c r="FY110" s="98"/>
      <c r="FZ110" s="98"/>
      <c r="GA110" s="98"/>
      <c r="GB110" s="98"/>
      <c r="GC110" s="98"/>
      <c r="GD110" s="98"/>
      <c r="GE110" s="98"/>
      <c r="GF110" s="98"/>
      <c r="GG110" s="98"/>
      <c r="GH110" s="98"/>
      <c r="GI110" s="98"/>
      <c r="GJ110" s="98"/>
      <c r="GK110" s="98"/>
      <c r="GL110" s="98"/>
      <c r="GM110" s="98"/>
      <c r="GN110" s="98"/>
      <c r="GO110" s="98"/>
      <c r="GP110" s="98"/>
      <c r="GQ110" s="98"/>
      <c r="GR110" s="98"/>
      <c r="GS110" s="98"/>
      <c r="GT110" s="98"/>
      <c r="GU110" s="98"/>
      <c r="GV110" s="98"/>
      <c r="GW110" s="98"/>
      <c r="GX110" s="98"/>
      <c r="GY110" s="98"/>
      <c r="GZ110" s="98"/>
      <c r="HA110" s="98"/>
      <c r="HB110" s="98"/>
      <c r="HC110" s="98"/>
      <c r="HD110" s="98"/>
      <c r="HE110" s="98"/>
      <c r="HF110" s="98"/>
      <c r="HG110" s="98"/>
      <c r="HH110" s="98"/>
      <c r="HI110" s="98"/>
      <c r="HJ110" s="98"/>
      <c r="HK110" s="98"/>
      <c r="HL110" s="98"/>
      <c r="HM110" s="98"/>
      <c r="HN110" s="98"/>
      <c r="HO110" s="98"/>
      <c r="HP110" s="98"/>
      <c r="HQ110" s="98"/>
      <c r="HR110" s="98"/>
      <c r="HS110" s="98"/>
      <c r="HT110" s="98"/>
      <c r="HU110" s="98"/>
      <c r="HV110" s="98"/>
      <c r="HW110" s="98"/>
      <c r="HX110" s="98"/>
      <c r="HY110" s="98"/>
      <c r="HZ110" s="98"/>
      <c r="IA110" s="98"/>
      <c r="IB110" s="98"/>
      <c r="IC110" s="98"/>
      <c r="ID110" s="98"/>
      <c r="IE110" s="98"/>
      <c r="IF110" s="98"/>
      <c r="IG110" s="98"/>
      <c r="IH110" s="98"/>
      <c r="II110" s="98"/>
      <c r="IJ110" s="98"/>
      <c r="IK110" s="98"/>
      <c r="IL110" s="98"/>
      <c r="IM110" s="98"/>
      <c r="IN110" s="98"/>
      <c r="IO110" s="98"/>
      <c r="IP110" s="98"/>
      <c r="IQ110" s="98"/>
      <c r="IR110" s="98"/>
      <c r="IS110" s="98"/>
      <c r="IT110" s="98"/>
      <c r="IU110" s="98"/>
      <c r="IV110" s="98"/>
      <c r="IW110" s="98"/>
      <c r="IX110" s="98"/>
      <c r="IY110" s="98"/>
      <c r="IZ110" s="98"/>
      <c r="JA110" s="98"/>
      <c r="JB110" s="98"/>
      <c r="JC110" s="98"/>
      <c r="JD110" s="98"/>
      <c r="JE110" s="98"/>
      <c r="JF110" s="98"/>
      <c r="JG110" s="98"/>
      <c r="JH110" s="98"/>
      <c r="JI110" s="98"/>
      <c r="JJ110" s="98"/>
      <c r="JK110" s="98"/>
      <c r="JL110" s="98"/>
      <c r="JM110" s="98"/>
      <c r="JN110" s="98"/>
      <c r="JO110" s="98"/>
      <c r="JP110" s="98"/>
      <c r="JQ110" s="98"/>
      <c r="JR110" s="98"/>
      <c r="JS110" s="98"/>
      <c r="JT110" s="98"/>
      <c r="JU110" s="98"/>
      <c r="JV110" s="98"/>
      <c r="JW110" s="98"/>
      <c r="JX110" s="98"/>
      <c r="JY110" s="98"/>
      <c r="JZ110" s="98"/>
      <c r="KA110" s="98"/>
      <c r="KB110" s="98"/>
      <c r="KC110" s="98"/>
      <c r="KD110" s="98"/>
      <c r="KE110" s="98"/>
      <c r="KF110" s="98"/>
      <c r="KG110" s="98"/>
      <c r="KH110" s="98"/>
      <c r="KI110" s="98"/>
      <c r="KJ110" s="98"/>
      <c r="KK110" s="98"/>
      <c r="KL110" s="98"/>
      <c r="KM110" s="98"/>
      <c r="KN110" s="98"/>
      <c r="KO110" s="98"/>
      <c r="KP110" s="98"/>
      <c r="KQ110" s="98"/>
      <c r="KR110" s="98"/>
      <c r="KS110" s="98"/>
      <c r="KT110" s="98"/>
      <c r="KU110" s="98"/>
      <c r="KV110" s="98"/>
      <c r="KW110" s="98"/>
      <c r="KX110" s="98"/>
      <c r="KY110" s="98"/>
      <c r="KZ110" s="98"/>
      <c r="LA110" s="98"/>
      <c r="LB110" s="98"/>
      <c r="LC110" s="98"/>
      <c r="LD110" s="98"/>
      <c r="LE110" s="98"/>
      <c r="LF110" s="98"/>
      <c r="LG110" s="98"/>
      <c r="LH110" s="98"/>
      <c r="LI110" s="98"/>
      <c r="LJ110" s="98"/>
      <c r="LK110" s="98"/>
      <c r="LL110" s="98"/>
      <c r="LM110" s="98"/>
      <c r="LN110" s="98"/>
      <c r="LO110" s="98"/>
      <c r="LP110" s="98"/>
      <c r="LQ110" s="98"/>
      <c r="LR110" s="98"/>
      <c r="LS110" s="98"/>
      <c r="LT110" s="98"/>
      <c r="LU110" s="98"/>
      <c r="LV110" s="98"/>
      <c r="LW110" s="98"/>
      <c r="LX110" s="98"/>
      <c r="LY110" s="98"/>
      <c r="LZ110" s="98"/>
      <c r="MA110" s="98"/>
      <c r="MB110" s="98"/>
      <c r="MC110" s="98"/>
      <c r="MD110" s="98"/>
      <c r="ME110" s="98"/>
      <c r="MF110" s="98"/>
      <c r="MG110" s="98"/>
      <c r="MH110" s="98"/>
      <c r="MI110" s="98"/>
      <c r="MJ110" s="98"/>
      <c r="MK110" s="98"/>
      <c r="ML110" s="98"/>
      <c r="MM110" s="98"/>
      <c r="MN110" s="98"/>
      <c r="MO110" s="98"/>
      <c r="MP110" s="98"/>
      <c r="MQ110" s="98"/>
      <c r="MR110" s="98"/>
      <c r="MS110" s="98"/>
      <c r="MT110" s="98"/>
      <c r="MU110" s="98"/>
      <c r="MV110" s="98"/>
      <c r="MW110" s="98"/>
      <c r="MX110" s="98"/>
      <c r="MY110" s="98"/>
      <c r="MZ110" s="98"/>
      <c r="NA110" s="98"/>
      <c r="NB110" s="98"/>
      <c r="NC110" s="98"/>
      <c r="ND110" s="98"/>
      <c r="NE110" s="98"/>
      <c r="NF110" s="98"/>
      <c r="NG110" s="98"/>
      <c r="NH110" s="98"/>
      <c r="NI110" s="98"/>
      <c r="NJ110" s="98"/>
      <c r="NK110" s="98"/>
      <c r="NL110" s="98"/>
      <c r="NM110" s="98"/>
      <c r="NN110" s="98"/>
      <c r="NO110" s="98"/>
      <c r="NP110" s="98"/>
      <c r="NQ110" s="98"/>
      <c r="NR110" s="98"/>
      <c r="NS110" s="98"/>
      <c r="NT110" s="98"/>
    </row>
    <row r="111" spans="1:384" s="97" customFormat="1" ht="27.95" customHeight="1">
      <c r="A111" s="772" t="s">
        <v>196</v>
      </c>
      <c r="B111" s="297" t="s">
        <v>22</v>
      </c>
      <c r="C111" s="51"/>
      <c r="D111" s="51"/>
      <c r="E111" s="51"/>
      <c r="F111" s="51"/>
      <c r="G111" s="51"/>
      <c r="H111" s="51"/>
      <c r="I111" s="292">
        <f>'Form_III MHT'!C109</f>
        <v>3</v>
      </c>
      <c r="J111" s="292">
        <f>'Form_III MHT'!D109</f>
        <v>23</v>
      </c>
      <c r="K111" s="292">
        <f>'Form_III MHT'!E109</f>
        <v>0</v>
      </c>
      <c r="L111" s="24">
        <f>'Form_III MHT'!F109</f>
        <v>3</v>
      </c>
      <c r="M111" s="24">
        <f>'Form_III MHT'!G109</f>
        <v>16</v>
      </c>
      <c r="N111" s="24">
        <f>'Form_III MHT'!H109</f>
        <v>0</v>
      </c>
      <c r="O111" s="290">
        <f>'Form_III MHT'!I109</f>
        <v>12</v>
      </c>
      <c r="P111" s="293">
        <f>'Form_III MHT'!J109</f>
        <v>7</v>
      </c>
      <c r="Q111" s="8">
        <f>'Form_III MHT'!K109</f>
        <v>0</v>
      </c>
      <c r="R111" s="264">
        <f t="shared" si="54"/>
        <v>18</v>
      </c>
      <c r="S111" s="264">
        <f t="shared" si="55"/>
        <v>46</v>
      </c>
      <c r="T111" s="264">
        <f t="shared" si="56"/>
        <v>0</v>
      </c>
      <c r="U111" s="578"/>
      <c r="V111" s="579"/>
      <c r="W111" s="580"/>
      <c r="X111" s="114"/>
      <c r="Y111" s="114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98"/>
      <c r="GF111" s="98"/>
      <c r="GG111" s="98"/>
      <c r="GH111" s="98"/>
      <c r="GI111" s="98"/>
      <c r="GJ111" s="98"/>
      <c r="GK111" s="98"/>
      <c r="GL111" s="98"/>
      <c r="GM111" s="98"/>
      <c r="GN111" s="98"/>
      <c r="GO111" s="98"/>
      <c r="GP111" s="98"/>
      <c r="GQ111" s="98"/>
      <c r="GR111" s="98"/>
      <c r="GS111" s="98"/>
      <c r="GT111" s="98"/>
      <c r="GU111" s="98"/>
      <c r="GV111" s="98"/>
      <c r="GW111" s="98"/>
      <c r="GX111" s="98"/>
      <c r="GY111" s="98"/>
      <c r="GZ111" s="98"/>
      <c r="HA111" s="98"/>
      <c r="HB111" s="98"/>
      <c r="HC111" s="98"/>
      <c r="HD111" s="98"/>
      <c r="HE111" s="98"/>
      <c r="HF111" s="98"/>
      <c r="HG111" s="98"/>
      <c r="HH111" s="98"/>
      <c r="HI111" s="98"/>
      <c r="HJ111" s="98"/>
      <c r="HK111" s="98"/>
      <c r="HL111" s="98"/>
      <c r="HM111" s="98"/>
      <c r="HN111" s="98"/>
      <c r="HO111" s="98"/>
      <c r="HP111" s="98"/>
      <c r="HQ111" s="98"/>
      <c r="HR111" s="98"/>
      <c r="HS111" s="98"/>
      <c r="HT111" s="98"/>
      <c r="HU111" s="98"/>
      <c r="HV111" s="98"/>
      <c r="HW111" s="98"/>
      <c r="HX111" s="98"/>
      <c r="HY111" s="98"/>
      <c r="HZ111" s="98"/>
      <c r="IA111" s="98"/>
      <c r="IB111" s="98"/>
      <c r="IC111" s="98"/>
      <c r="ID111" s="98"/>
      <c r="IE111" s="98"/>
      <c r="IF111" s="98"/>
      <c r="IG111" s="98"/>
      <c r="IH111" s="98"/>
      <c r="II111" s="98"/>
      <c r="IJ111" s="98"/>
      <c r="IK111" s="98"/>
      <c r="IL111" s="98"/>
      <c r="IM111" s="98"/>
      <c r="IN111" s="98"/>
      <c r="IO111" s="98"/>
      <c r="IP111" s="98"/>
      <c r="IQ111" s="98"/>
      <c r="IR111" s="98"/>
      <c r="IS111" s="98"/>
      <c r="IT111" s="98"/>
      <c r="IU111" s="98"/>
      <c r="IV111" s="98"/>
      <c r="IW111" s="98"/>
      <c r="IX111" s="98"/>
      <c r="IY111" s="98"/>
      <c r="IZ111" s="98"/>
      <c r="JA111" s="98"/>
      <c r="JB111" s="98"/>
      <c r="JC111" s="98"/>
      <c r="JD111" s="98"/>
      <c r="JE111" s="98"/>
      <c r="JF111" s="98"/>
      <c r="JG111" s="98"/>
      <c r="JH111" s="98"/>
      <c r="JI111" s="98"/>
      <c r="JJ111" s="98"/>
      <c r="JK111" s="98"/>
      <c r="JL111" s="98"/>
      <c r="JM111" s="98"/>
      <c r="JN111" s="98"/>
      <c r="JO111" s="98"/>
      <c r="JP111" s="98"/>
      <c r="JQ111" s="98"/>
      <c r="JR111" s="98"/>
      <c r="JS111" s="98"/>
      <c r="JT111" s="98"/>
      <c r="JU111" s="98"/>
      <c r="JV111" s="98"/>
      <c r="JW111" s="98"/>
      <c r="JX111" s="98"/>
      <c r="JY111" s="98"/>
      <c r="JZ111" s="98"/>
      <c r="KA111" s="98"/>
      <c r="KB111" s="98"/>
      <c r="KC111" s="98"/>
      <c r="KD111" s="98"/>
      <c r="KE111" s="98"/>
      <c r="KF111" s="98"/>
      <c r="KG111" s="98"/>
      <c r="KH111" s="98"/>
      <c r="KI111" s="98"/>
      <c r="KJ111" s="98"/>
      <c r="KK111" s="98"/>
      <c r="KL111" s="98"/>
      <c r="KM111" s="98"/>
      <c r="KN111" s="98"/>
      <c r="KO111" s="98"/>
      <c r="KP111" s="98"/>
      <c r="KQ111" s="98"/>
      <c r="KR111" s="98"/>
      <c r="KS111" s="98"/>
      <c r="KT111" s="98"/>
      <c r="KU111" s="98"/>
      <c r="KV111" s="98"/>
      <c r="KW111" s="98"/>
      <c r="KX111" s="98"/>
      <c r="KY111" s="98"/>
      <c r="KZ111" s="98"/>
      <c r="LA111" s="98"/>
      <c r="LB111" s="98"/>
      <c r="LC111" s="98"/>
      <c r="LD111" s="98"/>
      <c r="LE111" s="98"/>
      <c r="LF111" s="98"/>
      <c r="LG111" s="98"/>
      <c r="LH111" s="98"/>
      <c r="LI111" s="98"/>
      <c r="LJ111" s="98"/>
      <c r="LK111" s="98"/>
      <c r="LL111" s="98"/>
      <c r="LM111" s="98"/>
      <c r="LN111" s="98"/>
      <c r="LO111" s="98"/>
      <c r="LP111" s="98"/>
      <c r="LQ111" s="98"/>
      <c r="LR111" s="98"/>
      <c r="LS111" s="98"/>
      <c r="LT111" s="98"/>
      <c r="LU111" s="98"/>
      <c r="LV111" s="98"/>
      <c r="LW111" s="98"/>
      <c r="LX111" s="98"/>
      <c r="LY111" s="98"/>
      <c r="LZ111" s="98"/>
      <c r="MA111" s="98"/>
      <c r="MB111" s="98"/>
      <c r="MC111" s="98"/>
      <c r="MD111" s="98"/>
      <c r="ME111" s="98"/>
      <c r="MF111" s="98"/>
      <c r="MG111" s="98"/>
      <c r="MH111" s="98"/>
      <c r="MI111" s="98"/>
      <c r="MJ111" s="98"/>
      <c r="MK111" s="98"/>
      <c r="ML111" s="98"/>
      <c r="MM111" s="98"/>
      <c r="MN111" s="98"/>
      <c r="MO111" s="98"/>
      <c r="MP111" s="98"/>
      <c r="MQ111" s="98"/>
      <c r="MR111" s="98"/>
      <c r="MS111" s="98"/>
      <c r="MT111" s="98"/>
      <c r="MU111" s="98"/>
      <c r="MV111" s="98"/>
      <c r="MW111" s="98"/>
      <c r="MX111" s="98"/>
      <c r="MY111" s="98"/>
      <c r="MZ111" s="98"/>
      <c r="NA111" s="98"/>
      <c r="NB111" s="98"/>
      <c r="NC111" s="98"/>
      <c r="ND111" s="98"/>
      <c r="NE111" s="98"/>
      <c r="NF111" s="98"/>
      <c r="NG111" s="98"/>
      <c r="NH111" s="98"/>
      <c r="NI111" s="98"/>
      <c r="NJ111" s="98"/>
      <c r="NK111" s="98"/>
      <c r="NL111" s="98"/>
      <c r="NM111" s="98"/>
      <c r="NN111" s="98"/>
      <c r="NO111" s="98"/>
      <c r="NP111" s="98"/>
      <c r="NQ111" s="98"/>
      <c r="NR111" s="98"/>
      <c r="NS111" s="98"/>
      <c r="NT111" s="98"/>
    </row>
    <row r="112" spans="1:384" s="97" customFormat="1" ht="27.95" customHeight="1">
      <c r="A112" s="772"/>
      <c r="B112" s="297" t="s">
        <v>23</v>
      </c>
      <c r="C112" s="51"/>
      <c r="D112" s="51"/>
      <c r="E112" s="51"/>
      <c r="F112" s="51"/>
      <c r="G112" s="51"/>
      <c r="H112" s="51"/>
      <c r="I112" s="292">
        <f>'Form_III MHT'!C110</f>
        <v>6</v>
      </c>
      <c r="J112" s="292">
        <f>'Form_III MHT'!D110</f>
        <v>18</v>
      </c>
      <c r="K112" s="292">
        <f>'Form_III MHT'!E110</f>
        <v>0</v>
      </c>
      <c r="L112" s="24">
        <f>'Form_III MHT'!F110</f>
        <v>15</v>
      </c>
      <c r="M112" s="24">
        <f>'Form_III MHT'!G110</f>
        <v>13</v>
      </c>
      <c r="N112" s="24">
        <f>'Form_III MHT'!H110</f>
        <v>0</v>
      </c>
      <c r="O112" s="290">
        <f>'Form_III MHT'!I110</f>
        <v>3</v>
      </c>
      <c r="P112" s="293">
        <f>'Form_III MHT'!J110</f>
        <v>9</v>
      </c>
      <c r="Q112" s="8">
        <f>'Form_III MHT'!K110</f>
        <v>0</v>
      </c>
      <c r="R112" s="264">
        <f t="shared" si="54"/>
        <v>24</v>
      </c>
      <c r="S112" s="264">
        <f t="shared" si="55"/>
        <v>40</v>
      </c>
      <c r="T112" s="264">
        <f t="shared" si="56"/>
        <v>0</v>
      </c>
      <c r="U112" s="578"/>
      <c r="V112" s="579"/>
      <c r="W112" s="580"/>
      <c r="X112" s="114"/>
      <c r="Y112" s="114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  <c r="FV112" s="98"/>
      <c r="FW112" s="98"/>
      <c r="FX112" s="98"/>
      <c r="FY112" s="98"/>
      <c r="FZ112" s="98"/>
      <c r="GA112" s="98"/>
      <c r="GB112" s="98"/>
      <c r="GC112" s="98"/>
      <c r="GD112" s="98"/>
      <c r="GE112" s="98"/>
      <c r="GF112" s="98"/>
      <c r="GG112" s="98"/>
      <c r="GH112" s="98"/>
      <c r="GI112" s="98"/>
      <c r="GJ112" s="98"/>
      <c r="GK112" s="98"/>
      <c r="GL112" s="98"/>
      <c r="GM112" s="98"/>
      <c r="GN112" s="98"/>
      <c r="GO112" s="98"/>
      <c r="GP112" s="98"/>
      <c r="GQ112" s="98"/>
      <c r="GR112" s="98"/>
      <c r="GS112" s="98"/>
      <c r="GT112" s="98"/>
      <c r="GU112" s="98"/>
      <c r="GV112" s="98"/>
      <c r="GW112" s="98"/>
      <c r="GX112" s="98"/>
      <c r="GY112" s="98"/>
      <c r="GZ112" s="98"/>
      <c r="HA112" s="98"/>
      <c r="HB112" s="98"/>
      <c r="HC112" s="98"/>
      <c r="HD112" s="98"/>
      <c r="HE112" s="98"/>
      <c r="HF112" s="98"/>
      <c r="HG112" s="98"/>
      <c r="HH112" s="98"/>
      <c r="HI112" s="98"/>
      <c r="HJ112" s="98"/>
      <c r="HK112" s="98"/>
      <c r="HL112" s="98"/>
      <c r="HM112" s="98"/>
      <c r="HN112" s="98"/>
      <c r="HO112" s="98"/>
      <c r="HP112" s="98"/>
      <c r="HQ112" s="98"/>
      <c r="HR112" s="98"/>
      <c r="HS112" s="98"/>
      <c r="HT112" s="98"/>
      <c r="HU112" s="98"/>
      <c r="HV112" s="98"/>
      <c r="HW112" s="98"/>
      <c r="HX112" s="98"/>
      <c r="HY112" s="98"/>
      <c r="HZ112" s="98"/>
      <c r="IA112" s="98"/>
      <c r="IB112" s="98"/>
      <c r="IC112" s="98"/>
      <c r="ID112" s="98"/>
      <c r="IE112" s="98"/>
      <c r="IF112" s="98"/>
      <c r="IG112" s="98"/>
      <c r="IH112" s="98"/>
      <c r="II112" s="98"/>
      <c r="IJ112" s="98"/>
      <c r="IK112" s="98"/>
      <c r="IL112" s="98"/>
      <c r="IM112" s="98"/>
      <c r="IN112" s="98"/>
      <c r="IO112" s="98"/>
      <c r="IP112" s="98"/>
      <c r="IQ112" s="98"/>
      <c r="IR112" s="98"/>
      <c r="IS112" s="98"/>
      <c r="IT112" s="98"/>
      <c r="IU112" s="98"/>
      <c r="IV112" s="98"/>
      <c r="IW112" s="98"/>
      <c r="IX112" s="98"/>
      <c r="IY112" s="98"/>
      <c r="IZ112" s="98"/>
      <c r="JA112" s="98"/>
      <c r="JB112" s="98"/>
      <c r="JC112" s="98"/>
      <c r="JD112" s="98"/>
      <c r="JE112" s="98"/>
      <c r="JF112" s="98"/>
      <c r="JG112" s="98"/>
      <c r="JH112" s="98"/>
      <c r="JI112" s="98"/>
      <c r="JJ112" s="98"/>
      <c r="JK112" s="98"/>
      <c r="JL112" s="98"/>
      <c r="JM112" s="98"/>
      <c r="JN112" s="98"/>
      <c r="JO112" s="98"/>
      <c r="JP112" s="98"/>
      <c r="JQ112" s="98"/>
      <c r="JR112" s="98"/>
      <c r="JS112" s="98"/>
      <c r="JT112" s="98"/>
      <c r="JU112" s="98"/>
      <c r="JV112" s="98"/>
      <c r="JW112" s="98"/>
      <c r="JX112" s="98"/>
      <c r="JY112" s="98"/>
      <c r="JZ112" s="98"/>
      <c r="KA112" s="98"/>
      <c r="KB112" s="98"/>
      <c r="KC112" s="98"/>
      <c r="KD112" s="98"/>
      <c r="KE112" s="98"/>
      <c r="KF112" s="98"/>
      <c r="KG112" s="98"/>
      <c r="KH112" s="98"/>
      <c r="KI112" s="98"/>
      <c r="KJ112" s="98"/>
      <c r="KK112" s="98"/>
      <c r="KL112" s="98"/>
      <c r="KM112" s="98"/>
      <c r="KN112" s="98"/>
      <c r="KO112" s="98"/>
      <c r="KP112" s="98"/>
      <c r="KQ112" s="98"/>
      <c r="KR112" s="98"/>
      <c r="KS112" s="98"/>
      <c r="KT112" s="98"/>
      <c r="KU112" s="98"/>
      <c r="KV112" s="98"/>
      <c r="KW112" s="98"/>
      <c r="KX112" s="98"/>
      <c r="KY112" s="98"/>
      <c r="KZ112" s="98"/>
      <c r="LA112" s="98"/>
      <c r="LB112" s="98"/>
      <c r="LC112" s="98"/>
      <c r="LD112" s="98"/>
      <c r="LE112" s="98"/>
      <c r="LF112" s="98"/>
      <c r="LG112" s="98"/>
      <c r="LH112" s="98"/>
      <c r="LI112" s="98"/>
      <c r="LJ112" s="98"/>
      <c r="LK112" s="98"/>
      <c r="LL112" s="98"/>
      <c r="LM112" s="98"/>
      <c r="LN112" s="98"/>
      <c r="LO112" s="98"/>
      <c r="LP112" s="98"/>
      <c r="LQ112" s="98"/>
      <c r="LR112" s="98"/>
      <c r="LS112" s="98"/>
      <c r="LT112" s="98"/>
      <c r="LU112" s="98"/>
      <c r="LV112" s="98"/>
      <c r="LW112" s="98"/>
      <c r="LX112" s="98"/>
      <c r="LY112" s="98"/>
      <c r="LZ112" s="98"/>
      <c r="MA112" s="98"/>
      <c r="MB112" s="98"/>
      <c r="MC112" s="98"/>
      <c r="MD112" s="98"/>
      <c r="ME112" s="98"/>
      <c r="MF112" s="98"/>
      <c r="MG112" s="98"/>
      <c r="MH112" s="98"/>
      <c r="MI112" s="98"/>
      <c r="MJ112" s="98"/>
      <c r="MK112" s="98"/>
      <c r="ML112" s="98"/>
      <c r="MM112" s="98"/>
      <c r="MN112" s="98"/>
      <c r="MO112" s="98"/>
      <c r="MP112" s="98"/>
      <c r="MQ112" s="98"/>
      <c r="MR112" s="98"/>
      <c r="MS112" s="98"/>
      <c r="MT112" s="98"/>
      <c r="MU112" s="98"/>
      <c r="MV112" s="98"/>
      <c r="MW112" s="98"/>
      <c r="MX112" s="98"/>
      <c r="MY112" s="98"/>
      <c r="MZ112" s="98"/>
      <c r="NA112" s="98"/>
      <c r="NB112" s="98"/>
      <c r="NC112" s="98"/>
      <c r="ND112" s="98"/>
      <c r="NE112" s="98"/>
      <c r="NF112" s="98"/>
      <c r="NG112" s="98"/>
      <c r="NH112" s="98"/>
      <c r="NI112" s="98"/>
      <c r="NJ112" s="98"/>
      <c r="NK112" s="98"/>
      <c r="NL112" s="98"/>
      <c r="NM112" s="98"/>
      <c r="NN112" s="98"/>
      <c r="NO112" s="98"/>
      <c r="NP112" s="98"/>
      <c r="NQ112" s="98"/>
      <c r="NR112" s="98"/>
      <c r="NS112" s="98"/>
      <c r="NT112" s="98"/>
    </row>
    <row r="113" spans="1:384" s="97" customFormat="1" ht="27.95" customHeight="1">
      <c r="A113" s="772" t="s">
        <v>64</v>
      </c>
      <c r="B113" s="297" t="s">
        <v>22</v>
      </c>
      <c r="C113" s="51"/>
      <c r="D113" s="51"/>
      <c r="E113" s="51"/>
      <c r="F113" s="51"/>
      <c r="G113" s="51"/>
      <c r="H113" s="51"/>
      <c r="I113" s="292">
        <f>'Form_III MHT'!C111</f>
        <v>0</v>
      </c>
      <c r="J113" s="292">
        <f>'Form_III MHT'!D111</f>
        <v>6</v>
      </c>
      <c r="K113" s="292">
        <f>'Form_III MHT'!E111</f>
        <v>0</v>
      </c>
      <c r="L113" s="24">
        <f>'Form_III MHT'!F111</f>
        <v>14</v>
      </c>
      <c r="M113" s="24">
        <f>'Form_III MHT'!G111</f>
        <v>24</v>
      </c>
      <c r="N113" s="24">
        <f>'Form_III MHT'!H111</f>
        <v>0</v>
      </c>
      <c r="O113" s="290">
        <f>'Form_III MHT'!I111</f>
        <v>40</v>
      </c>
      <c r="P113" s="293">
        <f>'Form_III MHT'!J111</f>
        <v>48</v>
      </c>
      <c r="Q113" s="8">
        <f>'Form_III MHT'!K111</f>
        <v>0</v>
      </c>
      <c r="R113" s="264">
        <f t="shared" si="54"/>
        <v>54</v>
      </c>
      <c r="S113" s="264">
        <f t="shared" si="55"/>
        <v>78</v>
      </c>
      <c r="T113" s="264">
        <f t="shared" si="56"/>
        <v>0</v>
      </c>
      <c r="U113" s="578"/>
      <c r="V113" s="579"/>
      <c r="W113" s="580"/>
      <c r="X113" s="114"/>
      <c r="Y113" s="114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/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/>
      <c r="EW113" s="98"/>
      <c r="EX113" s="98"/>
      <c r="EY113" s="98"/>
      <c r="EZ113" s="98"/>
      <c r="FA113" s="98"/>
      <c r="FB113" s="98"/>
      <c r="FC113" s="98"/>
      <c r="FD113" s="98"/>
      <c r="FE113" s="98"/>
      <c r="FF113" s="98"/>
      <c r="FG113" s="98"/>
      <c r="FH113" s="98"/>
      <c r="FI113" s="98"/>
      <c r="FJ113" s="98"/>
      <c r="FK113" s="98"/>
      <c r="FL113" s="98"/>
      <c r="FM113" s="98"/>
      <c r="FN113" s="98"/>
      <c r="FO113" s="98"/>
      <c r="FP113" s="98"/>
      <c r="FQ113" s="98"/>
      <c r="FR113" s="98"/>
      <c r="FS113" s="98"/>
      <c r="FT113" s="98"/>
      <c r="FU113" s="98"/>
      <c r="FV113" s="98"/>
      <c r="FW113" s="98"/>
      <c r="FX113" s="98"/>
      <c r="FY113" s="98"/>
      <c r="FZ113" s="98"/>
      <c r="GA113" s="98"/>
      <c r="GB113" s="98"/>
      <c r="GC113" s="98"/>
      <c r="GD113" s="98"/>
      <c r="GE113" s="98"/>
      <c r="GF113" s="98"/>
      <c r="GG113" s="98"/>
      <c r="GH113" s="98"/>
      <c r="GI113" s="98"/>
      <c r="GJ113" s="98"/>
      <c r="GK113" s="98"/>
      <c r="GL113" s="98"/>
      <c r="GM113" s="98"/>
      <c r="GN113" s="98"/>
      <c r="GO113" s="98"/>
      <c r="GP113" s="98"/>
      <c r="GQ113" s="98"/>
      <c r="GR113" s="98"/>
      <c r="GS113" s="98"/>
      <c r="GT113" s="98"/>
      <c r="GU113" s="98"/>
      <c r="GV113" s="98"/>
      <c r="GW113" s="98"/>
      <c r="GX113" s="98"/>
      <c r="GY113" s="98"/>
      <c r="GZ113" s="98"/>
      <c r="HA113" s="98"/>
      <c r="HB113" s="98"/>
      <c r="HC113" s="98"/>
      <c r="HD113" s="98"/>
      <c r="HE113" s="98"/>
      <c r="HF113" s="98"/>
      <c r="HG113" s="98"/>
      <c r="HH113" s="98"/>
      <c r="HI113" s="98"/>
      <c r="HJ113" s="98"/>
      <c r="HK113" s="98"/>
      <c r="HL113" s="98"/>
      <c r="HM113" s="98"/>
      <c r="HN113" s="98"/>
      <c r="HO113" s="98"/>
      <c r="HP113" s="98"/>
      <c r="HQ113" s="98"/>
      <c r="HR113" s="98"/>
      <c r="HS113" s="98"/>
      <c r="HT113" s="98"/>
      <c r="HU113" s="98"/>
      <c r="HV113" s="98"/>
      <c r="HW113" s="98"/>
      <c r="HX113" s="98"/>
      <c r="HY113" s="98"/>
      <c r="HZ113" s="98"/>
      <c r="IA113" s="98"/>
      <c r="IB113" s="98"/>
      <c r="IC113" s="98"/>
      <c r="ID113" s="98"/>
      <c r="IE113" s="98"/>
      <c r="IF113" s="98"/>
      <c r="IG113" s="98"/>
      <c r="IH113" s="98"/>
      <c r="II113" s="98"/>
      <c r="IJ113" s="98"/>
      <c r="IK113" s="98"/>
      <c r="IL113" s="98"/>
      <c r="IM113" s="98"/>
      <c r="IN113" s="98"/>
      <c r="IO113" s="98"/>
      <c r="IP113" s="98"/>
      <c r="IQ113" s="98"/>
      <c r="IR113" s="98"/>
      <c r="IS113" s="98"/>
      <c r="IT113" s="98"/>
      <c r="IU113" s="98"/>
      <c r="IV113" s="98"/>
      <c r="IW113" s="98"/>
      <c r="IX113" s="98"/>
      <c r="IY113" s="98"/>
      <c r="IZ113" s="98"/>
      <c r="JA113" s="98"/>
      <c r="JB113" s="98"/>
      <c r="JC113" s="98"/>
      <c r="JD113" s="98"/>
      <c r="JE113" s="98"/>
      <c r="JF113" s="98"/>
      <c r="JG113" s="98"/>
      <c r="JH113" s="98"/>
      <c r="JI113" s="98"/>
      <c r="JJ113" s="98"/>
      <c r="JK113" s="98"/>
      <c r="JL113" s="98"/>
      <c r="JM113" s="98"/>
      <c r="JN113" s="98"/>
      <c r="JO113" s="98"/>
      <c r="JP113" s="98"/>
      <c r="JQ113" s="98"/>
      <c r="JR113" s="98"/>
      <c r="JS113" s="98"/>
      <c r="JT113" s="98"/>
      <c r="JU113" s="98"/>
      <c r="JV113" s="98"/>
      <c r="JW113" s="98"/>
      <c r="JX113" s="98"/>
      <c r="JY113" s="98"/>
      <c r="JZ113" s="98"/>
      <c r="KA113" s="98"/>
      <c r="KB113" s="98"/>
      <c r="KC113" s="98"/>
      <c r="KD113" s="98"/>
      <c r="KE113" s="98"/>
      <c r="KF113" s="98"/>
      <c r="KG113" s="98"/>
      <c r="KH113" s="98"/>
      <c r="KI113" s="98"/>
      <c r="KJ113" s="98"/>
      <c r="KK113" s="98"/>
      <c r="KL113" s="98"/>
      <c r="KM113" s="98"/>
      <c r="KN113" s="98"/>
      <c r="KO113" s="98"/>
      <c r="KP113" s="98"/>
      <c r="KQ113" s="98"/>
      <c r="KR113" s="98"/>
      <c r="KS113" s="98"/>
      <c r="KT113" s="98"/>
      <c r="KU113" s="98"/>
      <c r="KV113" s="98"/>
      <c r="KW113" s="98"/>
      <c r="KX113" s="98"/>
      <c r="KY113" s="98"/>
      <c r="KZ113" s="98"/>
      <c r="LA113" s="98"/>
      <c r="LB113" s="98"/>
      <c r="LC113" s="98"/>
      <c r="LD113" s="98"/>
      <c r="LE113" s="98"/>
      <c r="LF113" s="98"/>
      <c r="LG113" s="98"/>
      <c r="LH113" s="98"/>
      <c r="LI113" s="98"/>
      <c r="LJ113" s="98"/>
      <c r="LK113" s="98"/>
      <c r="LL113" s="98"/>
      <c r="LM113" s="98"/>
      <c r="LN113" s="98"/>
      <c r="LO113" s="98"/>
      <c r="LP113" s="98"/>
      <c r="LQ113" s="98"/>
      <c r="LR113" s="98"/>
      <c r="LS113" s="98"/>
      <c r="LT113" s="98"/>
      <c r="LU113" s="98"/>
      <c r="LV113" s="98"/>
      <c r="LW113" s="98"/>
      <c r="LX113" s="98"/>
      <c r="LY113" s="98"/>
      <c r="LZ113" s="98"/>
      <c r="MA113" s="98"/>
      <c r="MB113" s="98"/>
      <c r="MC113" s="98"/>
      <c r="MD113" s="98"/>
      <c r="ME113" s="98"/>
      <c r="MF113" s="98"/>
      <c r="MG113" s="98"/>
      <c r="MH113" s="98"/>
      <c r="MI113" s="98"/>
      <c r="MJ113" s="98"/>
      <c r="MK113" s="98"/>
      <c r="ML113" s="98"/>
      <c r="MM113" s="98"/>
      <c r="MN113" s="98"/>
      <c r="MO113" s="98"/>
      <c r="MP113" s="98"/>
      <c r="MQ113" s="98"/>
      <c r="MR113" s="98"/>
      <c r="MS113" s="98"/>
      <c r="MT113" s="98"/>
      <c r="MU113" s="98"/>
      <c r="MV113" s="98"/>
      <c r="MW113" s="98"/>
      <c r="MX113" s="98"/>
      <c r="MY113" s="98"/>
      <c r="MZ113" s="98"/>
      <c r="NA113" s="98"/>
      <c r="NB113" s="98"/>
      <c r="NC113" s="98"/>
      <c r="ND113" s="98"/>
      <c r="NE113" s="98"/>
      <c r="NF113" s="98"/>
      <c r="NG113" s="98"/>
      <c r="NH113" s="98"/>
      <c r="NI113" s="98"/>
      <c r="NJ113" s="98"/>
      <c r="NK113" s="98"/>
      <c r="NL113" s="98"/>
      <c r="NM113" s="98"/>
      <c r="NN113" s="98"/>
      <c r="NO113" s="98"/>
      <c r="NP113" s="98"/>
      <c r="NQ113" s="98"/>
      <c r="NR113" s="98"/>
      <c r="NS113" s="98"/>
      <c r="NT113" s="98"/>
    </row>
    <row r="114" spans="1:384" s="97" customFormat="1" ht="27.95" customHeight="1">
      <c r="A114" s="772"/>
      <c r="B114" s="297" t="s">
        <v>23</v>
      </c>
      <c r="C114" s="51"/>
      <c r="D114" s="51"/>
      <c r="E114" s="51"/>
      <c r="F114" s="51"/>
      <c r="G114" s="51"/>
      <c r="H114" s="51"/>
      <c r="I114" s="292">
        <f>'Form_III MHT'!C112</f>
        <v>1</v>
      </c>
      <c r="J114" s="292">
        <f>'Form_III MHT'!D112</f>
        <v>4</v>
      </c>
      <c r="K114" s="292">
        <f>'Form_III MHT'!E112</f>
        <v>0</v>
      </c>
      <c r="L114" s="24">
        <f>'Form_III MHT'!F112</f>
        <v>10</v>
      </c>
      <c r="M114" s="24">
        <f>'Form_III MHT'!G112</f>
        <v>23</v>
      </c>
      <c r="N114" s="24">
        <f>'Form_III MHT'!H112</f>
        <v>0</v>
      </c>
      <c r="O114" s="290">
        <f>'Form_III MHT'!I112</f>
        <v>52</v>
      </c>
      <c r="P114" s="293">
        <f>'Form_III MHT'!J112</f>
        <v>58</v>
      </c>
      <c r="Q114" s="8">
        <f>'Form_III MHT'!K112</f>
        <v>0</v>
      </c>
      <c r="R114" s="264">
        <f t="shared" si="54"/>
        <v>63</v>
      </c>
      <c r="S114" s="264">
        <f t="shared" si="55"/>
        <v>85</v>
      </c>
      <c r="T114" s="264">
        <f t="shared" si="56"/>
        <v>0</v>
      </c>
      <c r="U114" s="578"/>
      <c r="V114" s="579"/>
      <c r="W114" s="580"/>
      <c r="X114" s="114"/>
      <c r="Y114" s="114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8"/>
      <c r="CL114" s="98"/>
      <c r="CM114" s="98"/>
      <c r="CN114" s="98"/>
      <c r="CO114" s="98"/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  <c r="DG114" s="98"/>
      <c r="DH114" s="98"/>
      <c r="DI114" s="98"/>
      <c r="DJ114" s="98"/>
      <c r="DK114" s="98"/>
      <c r="DL114" s="98"/>
      <c r="DM114" s="98"/>
      <c r="DN114" s="98"/>
      <c r="DO114" s="98"/>
      <c r="DP114" s="98"/>
      <c r="DQ114" s="98"/>
      <c r="DR114" s="98"/>
      <c r="DS114" s="98"/>
      <c r="DT114" s="98"/>
      <c r="DU114" s="98"/>
      <c r="DV114" s="98"/>
      <c r="DW114" s="98"/>
      <c r="DX114" s="98"/>
      <c r="DY114" s="98"/>
      <c r="DZ114" s="98"/>
      <c r="EA114" s="98"/>
      <c r="EB114" s="98"/>
      <c r="EC114" s="98"/>
      <c r="ED114" s="98"/>
      <c r="EE114" s="98"/>
      <c r="EF114" s="98"/>
      <c r="EG114" s="98"/>
      <c r="EH114" s="98"/>
      <c r="EI114" s="98"/>
      <c r="EJ114" s="98"/>
      <c r="EK114" s="98"/>
      <c r="EL114" s="98"/>
      <c r="EM114" s="98"/>
      <c r="EN114" s="98"/>
      <c r="EO114" s="98"/>
      <c r="EP114" s="98"/>
      <c r="EQ114" s="98"/>
      <c r="ER114" s="98"/>
      <c r="ES114" s="98"/>
      <c r="ET114" s="98"/>
      <c r="EU114" s="98"/>
      <c r="EV114" s="98"/>
      <c r="EW114" s="98"/>
      <c r="EX114" s="98"/>
      <c r="EY114" s="98"/>
      <c r="EZ114" s="98"/>
      <c r="FA114" s="98"/>
      <c r="FB114" s="98"/>
      <c r="FC114" s="98"/>
      <c r="FD114" s="98"/>
      <c r="FE114" s="98"/>
      <c r="FF114" s="98"/>
      <c r="FG114" s="98"/>
      <c r="FH114" s="98"/>
      <c r="FI114" s="98"/>
      <c r="FJ114" s="98"/>
      <c r="FK114" s="98"/>
      <c r="FL114" s="98"/>
      <c r="FM114" s="98"/>
      <c r="FN114" s="98"/>
      <c r="FO114" s="98"/>
      <c r="FP114" s="98"/>
      <c r="FQ114" s="98"/>
      <c r="FR114" s="98"/>
      <c r="FS114" s="98"/>
      <c r="FT114" s="98"/>
      <c r="FU114" s="98"/>
      <c r="FV114" s="98"/>
      <c r="FW114" s="98"/>
      <c r="FX114" s="98"/>
      <c r="FY114" s="98"/>
      <c r="FZ114" s="98"/>
      <c r="GA114" s="98"/>
      <c r="GB114" s="98"/>
      <c r="GC114" s="98"/>
      <c r="GD114" s="98"/>
      <c r="GE114" s="98"/>
      <c r="GF114" s="98"/>
      <c r="GG114" s="98"/>
      <c r="GH114" s="98"/>
      <c r="GI114" s="98"/>
      <c r="GJ114" s="98"/>
      <c r="GK114" s="98"/>
      <c r="GL114" s="98"/>
      <c r="GM114" s="98"/>
      <c r="GN114" s="98"/>
      <c r="GO114" s="98"/>
      <c r="GP114" s="98"/>
      <c r="GQ114" s="98"/>
      <c r="GR114" s="98"/>
      <c r="GS114" s="98"/>
      <c r="GT114" s="98"/>
      <c r="GU114" s="98"/>
      <c r="GV114" s="98"/>
      <c r="GW114" s="98"/>
      <c r="GX114" s="98"/>
      <c r="GY114" s="98"/>
      <c r="GZ114" s="98"/>
      <c r="HA114" s="98"/>
      <c r="HB114" s="98"/>
      <c r="HC114" s="98"/>
      <c r="HD114" s="98"/>
      <c r="HE114" s="98"/>
      <c r="HF114" s="98"/>
      <c r="HG114" s="98"/>
      <c r="HH114" s="98"/>
      <c r="HI114" s="98"/>
      <c r="HJ114" s="98"/>
      <c r="HK114" s="98"/>
      <c r="HL114" s="98"/>
      <c r="HM114" s="98"/>
      <c r="HN114" s="98"/>
      <c r="HO114" s="98"/>
      <c r="HP114" s="98"/>
      <c r="HQ114" s="98"/>
      <c r="HR114" s="98"/>
      <c r="HS114" s="98"/>
      <c r="HT114" s="98"/>
      <c r="HU114" s="98"/>
      <c r="HV114" s="98"/>
      <c r="HW114" s="98"/>
      <c r="HX114" s="98"/>
      <c r="HY114" s="98"/>
      <c r="HZ114" s="98"/>
      <c r="IA114" s="98"/>
      <c r="IB114" s="98"/>
      <c r="IC114" s="98"/>
      <c r="ID114" s="98"/>
      <c r="IE114" s="98"/>
      <c r="IF114" s="98"/>
      <c r="IG114" s="98"/>
      <c r="IH114" s="98"/>
      <c r="II114" s="98"/>
      <c r="IJ114" s="98"/>
      <c r="IK114" s="98"/>
      <c r="IL114" s="98"/>
      <c r="IM114" s="98"/>
      <c r="IN114" s="98"/>
      <c r="IO114" s="98"/>
      <c r="IP114" s="98"/>
      <c r="IQ114" s="98"/>
      <c r="IR114" s="98"/>
      <c r="IS114" s="98"/>
      <c r="IT114" s="98"/>
      <c r="IU114" s="98"/>
      <c r="IV114" s="98"/>
      <c r="IW114" s="98"/>
      <c r="IX114" s="98"/>
      <c r="IY114" s="98"/>
      <c r="IZ114" s="98"/>
      <c r="JA114" s="98"/>
      <c r="JB114" s="98"/>
      <c r="JC114" s="98"/>
      <c r="JD114" s="98"/>
      <c r="JE114" s="98"/>
      <c r="JF114" s="98"/>
      <c r="JG114" s="98"/>
      <c r="JH114" s="98"/>
      <c r="JI114" s="98"/>
      <c r="JJ114" s="98"/>
      <c r="JK114" s="98"/>
      <c r="JL114" s="98"/>
      <c r="JM114" s="98"/>
      <c r="JN114" s="98"/>
      <c r="JO114" s="98"/>
      <c r="JP114" s="98"/>
      <c r="JQ114" s="98"/>
      <c r="JR114" s="98"/>
      <c r="JS114" s="98"/>
      <c r="JT114" s="98"/>
      <c r="JU114" s="98"/>
      <c r="JV114" s="98"/>
      <c r="JW114" s="98"/>
      <c r="JX114" s="98"/>
      <c r="JY114" s="98"/>
      <c r="JZ114" s="98"/>
      <c r="KA114" s="98"/>
      <c r="KB114" s="98"/>
      <c r="KC114" s="98"/>
      <c r="KD114" s="98"/>
      <c r="KE114" s="98"/>
      <c r="KF114" s="98"/>
      <c r="KG114" s="98"/>
      <c r="KH114" s="98"/>
      <c r="KI114" s="98"/>
      <c r="KJ114" s="98"/>
      <c r="KK114" s="98"/>
      <c r="KL114" s="98"/>
      <c r="KM114" s="98"/>
      <c r="KN114" s="98"/>
      <c r="KO114" s="98"/>
      <c r="KP114" s="98"/>
      <c r="KQ114" s="98"/>
      <c r="KR114" s="98"/>
      <c r="KS114" s="98"/>
      <c r="KT114" s="98"/>
      <c r="KU114" s="98"/>
      <c r="KV114" s="98"/>
      <c r="KW114" s="98"/>
      <c r="KX114" s="98"/>
      <c r="KY114" s="98"/>
      <c r="KZ114" s="98"/>
      <c r="LA114" s="98"/>
      <c r="LB114" s="98"/>
      <c r="LC114" s="98"/>
      <c r="LD114" s="98"/>
      <c r="LE114" s="98"/>
      <c r="LF114" s="98"/>
      <c r="LG114" s="98"/>
      <c r="LH114" s="98"/>
      <c r="LI114" s="98"/>
      <c r="LJ114" s="98"/>
      <c r="LK114" s="98"/>
      <c r="LL114" s="98"/>
      <c r="LM114" s="98"/>
      <c r="LN114" s="98"/>
      <c r="LO114" s="98"/>
      <c r="LP114" s="98"/>
      <c r="LQ114" s="98"/>
      <c r="LR114" s="98"/>
      <c r="LS114" s="98"/>
      <c r="LT114" s="98"/>
      <c r="LU114" s="98"/>
      <c r="LV114" s="98"/>
      <c r="LW114" s="98"/>
      <c r="LX114" s="98"/>
      <c r="LY114" s="98"/>
      <c r="LZ114" s="98"/>
      <c r="MA114" s="98"/>
      <c r="MB114" s="98"/>
      <c r="MC114" s="98"/>
      <c r="MD114" s="98"/>
      <c r="ME114" s="98"/>
      <c r="MF114" s="98"/>
      <c r="MG114" s="98"/>
      <c r="MH114" s="98"/>
      <c r="MI114" s="98"/>
      <c r="MJ114" s="98"/>
      <c r="MK114" s="98"/>
      <c r="ML114" s="98"/>
      <c r="MM114" s="98"/>
      <c r="MN114" s="98"/>
      <c r="MO114" s="98"/>
      <c r="MP114" s="98"/>
      <c r="MQ114" s="98"/>
      <c r="MR114" s="98"/>
      <c r="MS114" s="98"/>
      <c r="MT114" s="98"/>
      <c r="MU114" s="98"/>
      <c r="MV114" s="98"/>
      <c r="MW114" s="98"/>
      <c r="MX114" s="98"/>
      <c r="MY114" s="98"/>
      <c r="MZ114" s="98"/>
      <c r="NA114" s="98"/>
      <c r="NB114" s="98"/>
      <c r="NC114" s="98"/>
      <c r="ND114" s="98"/>
      <c r="NE114" s="98"/>
      <c r="NF114" s="98"/>
      <c r="NG114" s="98"/>
      <c r="NH114" s="98"/>
      <c r="NI114" s="98"/>
      <c r="NJ114" s="98"/>
      <c r="NK114" s="98"/>
      <c r="NL114" s="98"/>
      <c r="NM114" s="98"/>
      <c r="NN114" s="98"/>
      <c r="NO114" s="98"/>
      <c r="NP114" s="98"/>
      <c r="NQ114" s="98"/>
      <c r="NR114" s="98"/>
      <c r="NS114" s="98"/>
      <c r="NT114" s="98"/>
    </row>
    <row r="115" spans="1:384" s="97" customFormat="1" ht="27.95" customHeight="1">
      <c r="A115" s="772" t="s">
        <v>197</v>
      </c>
      <c r="B115" s="297" t="s">
        <v>22</v>
      </c>
      <c r="C115" s="51"/>
      <c r="D115" s="51"/>
      <c r="E115" s="51"/>
      <c r="F115" s="51"/>
      <c r="G115" s="51"/>
      <c r="H115" s="51"/>
      <c r="I115" s="292">
        <f>'Form_III MHT'!C113</f>
        <v>0</v>
      </c>
      <c r="J115" s="292">
        <f>'Form_III MHT'!D113</f>
        <v>0</v>
      </c>
      <c r="K115" s="292">
        <f>'Form_III MHT'!E113</f>
        <v>0</v>
      </c>
      <c r="L115" s="24">
        <f>'Form_III MHT'!F113</f>
        <v>0</v>
      </c>
      <c r="M115" s="24">
        <f>'Form_III MHT'!G113</f>
        <v>0</v>
      </c>
      <c r="N115" s="24">
        <f>'Form_III MHT'!H113</f>
        <v>0</v>
      </c>
      <c r="O115" s="290">
        <f>'Form_III MHT'!I113</f>
        <v>0</v>
      </c>
      <c r="P115" s="293">
        <f>'Form_III MHT'!J113</f>
        <v>0</v>
      </c>
      <c r="Q115" s="8">
        <f>'Form_III MHT'!K113</f>
        <v>0</v>
      </c>
      <c r="R115" s="264">
        <f t="shared" si="54"/>
        <v>0</v>
      </c>
      <c r="S115" s="264">
        <f t="shared" si="55"/>
        <v>0</v>
      </c>
      <c r="T115" s="264">
        <f t="shared" si="56"/>
        <v>0</v>
      </c>
      <c r="U115" s="578"/>
      <c r="V115" s="579"/>
      <c r="W115" s="580"/>
      <c r="X115" s="114"/>
      <c r="Y115" s="114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8"/>
      <c r="CL115" s="98"/>
      <c r="CM115" s="98"/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98"/>
      <c r="DJ115" s="98"/>
      <c r="DK115" s="98"/>
      <c r="DL115" s="98"/>
      <c r="DM115" s="98"/>
      <c r="DN115" s="98"/>
      <c r="DO115" s="98"/>
      <c r="DP115" s="98"/>
      <c r="DQ115" s="98"/>
      <c r="DR115" s="98"/>
      <c r="DS115" s="98"/>
      <c r="DT115" s="98"/>
      <c r="DU115" s="98"/>
      <c r="DV115" s="98"/>
      <c r="DW115" s="98"/>
      <c r="DX115" s="98"/>
      <c r="DY115" s="98"/>
      <c r="DZ115" s="98"/>
      <c r="EA115" s="98"/>
      <c r="EB115" s="98"/>
      <c r="EC115" s="98"/>
      <c r="ED115" s="98"/>
      <c r="EE115" s="98"/>
      <c r="EF115" s="98"/>
      <c r="EG115" s="98"/>
      <c r="EH115" s="98"/>
      <c r="EI115" s="98"/>
      <c r="EJ115" s="98"/>
      <c r="EK115" s="98"/>
      <c r="EL115" s="98"/>
      <c r="EM115" s="98"/>
      <c r="EN115" s="98"/>
      <c r="EO115" s="98"/>
      <c r="EP115" s="98"/>
      <c r="EQ115" s="98"/>
      <c r="ER115" s="98"/>
      <c r="ES115" s="98"/>
      <c r="ET115" s="98"/>
      <c r="EU115" s="98"/>
      <c r="EV115" s="98"/>
      <c r="EW115" s="98"/>
      <c r="EX115" s="98"/>
      <c r="EY115" s="98"/>
      <c r="EZ115" s="98"/>
      <c r="FA115" s="98"/>
      <c r="FB115" s="98"/>
      <c r="FC115" s="98"/>
      <c r="FD115" s="98"/>
      <c r="FE115" s="98"/>
      <c r="FF115" s="98"/>
      <c r="FG115" s="98"/>
      <c r="FH115" s="98"/>
      <c r="FI115" s="98"/>
      <c r="FJ115" s="98"/>
      <c r="FK115" s="98"/>
      <c r="FL115" s="98"/>
      <c r="FM115" s="98"/>
      <c r="FN115" s="98"/>
      <c r="FO115" s="98"/>
      <c r="FP115" s="98"/>
      <c r="FQ115" s="98"/>
      <c r="FR115" s="98"/>
      <c r="FS115" s="98"/>
      <c r="FT115" s="98"/>
      <c r="FU115" s="98"/>
      <c r="FV115" s="98"/>
      <c r="FW115" s="98"/>
      <c r="FX115" s="98"/>
      <c r="FY115" s="98"/>
      <c r="FZ115" s="98"/>
      <c r="GA115" s="98"/>
      <c r="GB115" s="98"/>
      <c r="GC115" s="98"/>
      <c r="GD115" s="98"/>
      <c r="GE115" s="98"/>
      <c r="GF115" s="98"/>
      <c r="GG115" s="98"/>
      <c r="GH115" s="98"/>
      <c r="GI115" s="98"/>
      <c r="GJ115" s="98"/>
      <c r="GK115" s="98"/>
      <c r="GL115" s="98"/>
      <c r="GM115" s="98"/>
      <c r="GN115" s="98"/>
      <c r="GO115" s="98"/>
      <c r="GP115" s="98"/>
      <c r="GQ115" s="98"/>
      <c r="GR115" s="98"/>
      <c r="GS115" s="98"/>
      <c r="GT115" s="98"/>
      <c r="GU115" s="98"/>
      <c r="GV115" s="98"/>
      <c r="GW115" s="98"/>
      <c r="GX115" s="98"/>
      <c r="GY115" s="98"/>
      <c r="GZ115" s="98"/>
      <c r="HA115" s="98"/>
      <c r="HB115" s="98"/>
      <c r="HC115" s="98"/>
      <c r="HD115" s="98"/>
      <c r="HE115" s="98"/>
      <c r="HF115" s="98"/>
      <c r="HG115" s="98"/>
      <c r="HH115" s="98"/>
      <c r="HI115" s="98"/>
      <c r="HJ115" s="98"/>
      <c r="HK115" s="98"/>
      <c r="HL115" s="98"/>
      <c r="HM115" s="98"/>
      <c r="HN115" s="98"/>
      <c r="HO115" s="98"/>
      <c r="HP115" s="98"/>
      <c r="HQ115" s="98"/>
      <c r="HR115" s="98"/>
      <c r="HS115" s="98"/>
      <c r="HT115" s="98"/>
      <c r="HU115" s="98"/>
      <c r="HV115" s="98"/>
      <c r="HW115" s="98"/>
      <c r="HX115" s="98"/>
      <c r="HY115" s="98"/>
      <c r="HZ115" s="98"/>
      <c r="IA115" s="98"/>
      <c r="IB115" s="98"/>
      <c r="IC115" s="98"/>
      <c r="ID115" s="98"/>
      <c r="IE115" s="98"/>
      <c r="IF115" s="98"/>
      <c r="IG115" s="98"/>
      <c r="IH115" s="98"/>
      <c r="II115" s="98"/>
      <c r="IJ115" s="98"/>
      <c r="IK115" s="98"/>
      <c r="IL115" s="98"/>
      <c r="IM115" s="98"/>
      <c r="IN115" s="98"/>
      <c r="IO115" s="98"/>
      <c r="IP115" s="98"/>
      <c r="IQ115" s="98"/>
      <c r="IR115" s="98"/>
      <c r="IS115" s="98"/>
      <c r="IT115" s="98"/>
      <c r="IU115" s="98"/>
      <c r="IV115" s="98"/>
      <c r="IW115" s="98"/>
      <c r="IX115" s="98"/>
      <c r="IY115" s="98"/>
      <c r="IZ115" s="98"/>
      <c r="JA115" s="98"/>
      <c r="JB115" s="98"/>
      <c r="JC115" s="98"/>
      <c r="JD115" s="98"/>
      <c r="JE115" s="98"/>
      <c r="JF115" s="98"/>
      <c r="JG115" s="98"/>
      <c r="JH115" s="98"/>
      <c r="JI115" s="98"/>
      <c r="JJ115" s="98"/>
      <c r="JK115" s="98"/>
      <c r="JL115" s="98"/>
      <c r="JM115" s="98"/>
      <c r="JN115" s="98"/>
      <c r="JO115" s="98"/>
      <c r="JP115" s="98"/>
      <c r="JQ115" s="98"/>
      <c r="JR115" s="98"/>
      <c r="JS115" s="98"/>
      <c r="JT115" s="98"/>
      <c r="JU115" s="98"/>
      <c r="JV115" s="98"/>
      <c r="JW115" s="98"/>
      <c r="JX115" s="98"/>
      <c r="JY115" s="98"/>
      <c r="JZ115" s="98"/>
      <c r="KA115" s="98"/>
      <c r="KB115" s="98"/>
      <c r="KC115" s="98"/>
      <c r="KD115" s="98"/>
      <c r="KE115" s="98"/>
      <c r="KF115" s="98"/>
      <c r="KG115" s="98"/>
      <c r="KH115" s="98"/>
      <c r="KI115" s="98"/>
      <c r="KJ115" s="98"/>
      <c r="KK115" s="98"/>
      <c r="KL115" s="98"/>
      <c r="KM115" s="98"/>
      <c r="KN115" s="98"/>
      <c r="KO115" s="98"/>
      <c r="KP115" s="98"/>
      <c r="KQ115" s="98"/>
      <c r="KR115" s="98"/>
      <c r="KS115" s="98"/>
      <c r="KT115" s="98"/>
      <c r="KU115" s="98"/>
      <c r="KV115" s="98"/>
      <c r="KW115" s="98"/>
      <c r="KX115" s="98"/>
      <c r="KY115" s="98"/>
      <c r="KZ115" s="98"/>
      <c r="LA115" s="98"/>
      <c r="LB115" s="98"/>
      <c r="LC115" s="98"/>
      <c r="LD115" s="98"/>
      <c r="LE115" s="98"/>
      <c r="LF115" s="98"/>
      <c r="LG115" s="98"/>
      <c r="LH115" s="98"/>
      <c r="LI115" s="98"/>
      <c r="LJ115" s="98"/>
      <c r="LK115" s="98"/>
      <c r="LL115" s="98"/>
      <c r="LM115" s="98"/>
      <c r="LN115" s="98"/>
      <c r="LO115" s="98"/>
      <c r="LP115" s="98"/>
      <c r="LQ115" s="98"/>
      <c r="LR115" s="98"/>
      <c r="LS115" s="98"/>
      <c r="LT115" s="98"/>
      <c r="LU115" s="98"/>
      <c r="LV115" s="98"/>
      <c r="LW115" s="98"/>
      <c r="LX115" s="98"/>
      <c r="LY115" s="98"/>
      <c r="LZ115" s="98"/>
      <c r="MA115" s="98"/>
      <c r="MB115" s="98"/>
      <c r="MC115" s="98"/>
      <c r="MD115" s="98"/>
      <c r="ME115" s="98"/>
      <c r="MF115" s="98"/>
      <c r="MG115" s="98"/>
      <c r="MH115" s="98"/>
      <c r="MI115" s="98"/>
      <c r="MJ115" s="98"/>
      <c r="MK115" s="98"/>
      <c r="ML115" s="98"/>
      <c r="MM115" s="98"/>
      <c r="MN115" s="98"/>
      <c r="MO115" s="98"/>
      <c r="MP115" s="98"/>
      <c r="MQ115" s="98"/>
      <c r="MR115" s="98"/>
      <c r="MS115" s="98"/>
      <c r="MT115" s="98"/>
      <c r="MU115" s="98"/>
      <c r="MV115" s="98"/>
      <c r="MW115" s="98"/>
      <c r="MX115" s="98"/>
      <c r="MY115" s="98"/>
      <c r="MZ115" s="98"/>
      <c r="NA115" s="98"/>
      <c r="NB115" s="98"/>
      <c r="NC115" s="98"/>
      <c r="ND115" s="98"/>
      <c r="NE115" s="98"/>
      <c r="NF115" s="98"/>
      <c r="NG115" s="98"/>
      <c r="NH115" s="98"/>
      <c r="NI115" s="98"/>
      <c r="NJ115" s="98"/>
      <c r="NK115" s="98"/>
      <c r="NL115" s="98"/>
      <c r="NM115" s="98"/>
      <c r="NN115" s="98"/>
      <c r="NO115" s="98"/>
      <c r="NP115" s="98"/>
      <c r="NQ115" s="98"/>
      <c r="NR115" s="98"/>
      <c r="NS115" s="98"/>
      <c r="NT115" s="98"/>
    </row>
    <row r="116" spans="1:384" s="97" customFormat="1" ht="27.95" customHeight="1">
      <c r="A116" s="772"/>
      <c r="B116" s="297" t="s">
        <v>23</v>
      </c>
      <c r="C116" s="51"/>
      <c r="D116" s="51"/>
      <c r="E116" s="51"/>
      <c r="F116" s="51"/>
      <c r="G116" s="51"/>
      <c r="H116" s="51"/>
      <c r="I116" s="292">
        <f>'Form_III MHT'!C114</f>
        <v>0</v>
      </c>
      <c r="J116" s="292">
        <f>'Form_III MHT'!D114</f>
        <v>0</v>
      </c>
      <c r="K116" s="292">
        <f>'Form_III MHT'!E114</f>
        <v>0</v>
      </c>
      <c r="L116" s="24">
        <f>'Form_III MHT'!F114</f>
        <v>0</v>
      </c>
      <c r="M116" s="24">
        <f>'Form_III MHT'!G114</f>
        <v>0</v>
      </c>
      <c r="N116" s="24">
        <f>'Form_III MHT'!H114</f>
        <v>0</v>
      </c>
      <c r="O116" s="290">
        <f>'Form_III MHT'!I114</f>
        <v>0</v>
      </c>
      <c r="P116" s="293">
        <f>'Form_III MHT'!J114</f>
        <v>0</v>
      </c>
      <c r="Q116" s="8">
        <f>'Form_III MHT'!K114</f>
        <v>0</v>
      </c>
      <c r="R116" s="264">
        <f t="shared" si="54"/>
        <v>0</v>
      </c>
      <c r="S116" s="264">
        <f t="shared" si="55"/>
        <v>0</v>
      </c>
      <c r="T116" s="264">
        <f t="shared" si="56"/>
        <v>0</v>
      </c>
      <c r="U116" s="578"/>
      <c r="V116" s="579"/>
      <c r="W116" s="580"/>
      <c r="X116" s="114"/>
      <c r="Y116" s="114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/>
      <c r="BX116" s="98"/>
      <c r="BY116" s="98"/>
      <c r="BZ116" s="98"/>
      <c r="CA116" s="98"/>
      <c r="CB116" s="98"/>
      <c r="CC116" s="98"/>
      <c r="CD116" s="98"/>
      <c r="CE116" s="98"/>
      <c r="CF116" s="98"/>
      <c r="CG116" s="98"/>
      <c r="CH116" s="98"/>
      <c r="CI116" s="98"/>
      <c r="CJ116" s="98"/>
      <c r="CK116" s="98"/>
      <c r="CL116" s="98"/>
      <c r="CM116" s="98"/>
      <c r="CN116" s="98"/>
      <c r="CO116" s="98"/>
      <c r="CP116" s="98"/>
      <c r="CQ116" s="98"/>
      <c r="CR116" s="98"/>
      <c r="CS116" s="98"/>
      <c r="CT116" s="98"/>
      <c r="CU116" s="98"/>
      <c r="CV116" s="98"/>
      <c r="CW116" s="98"/>
      <c r="CX116" s="98"/>
      <c r="CY116" s="98"/>
      <c r="CZ116" s="98"/>
      <c r="DA116" s="98"/>
      <c r="DB116" s="98"/>
      <c r="DC116" s="98"/>
      <c r="DD116" s="98"/>
      <c r="DE116" s="98"/>
      <c r="DF116" s="98"/>
      <c r="DG116" s="98"/>
      <c r="DH116" s="98"/>
      <c r="DI116" s="98"/>
      <c r="DJ116" s="98"/>
      <c r="DK116" s="98"/>
      <c r="DL116" s="98"/>
      <c r="DM116" s="98"/>
      <c r="DN116" s="98"/>
      <c r="DO116" s="98"/>
      <c r="DP116" s="98"/>
      <c r="DQ116" s="98"/>
      <c r="DR116" s="98"/>
      <c r="DS116" s="98"/>
      <c r="DT116" s="98"/>
      <c r="DU116" s="98"/>
      <c r="DV116" s="98"/>
      <c r="DW116" s="98"/>
      <c r="DX116" s="98"/>
      <c r="DY116" s="98"/>
      <c r="DZ116" s="98"/>
      <c r="EA116" s="98"/>
      <c r="EB116" s="98"/>
      <c r="EC116" s="98"/>
      <c r="ED116" s="98"/>
      <c r="EE116" s="98"/>
      <c r="EF116" s="98"/>
      <c r="EG116" s="98"/>
      <c r="EH116" s="98"/>
      <c r="EI116" s="98"/>
      <c r="EJ116" s="98"/>
      <c r="EK116" s="98"/>
      <c r="EL116" s="98"/>
      <c r="EM116" s="98"/>
      <c r="EN116" s="98"/>
      <c r="EO116" s="98"/>
      <c r="EP116" s="98"/>
      <c r="EQ116" s="98"/>
      <c r="ER116" s="98"/>
      <c r="ES116" s="98"/>
      <c r="ET116" s="98"/>
      <c r="EU116" s="98"/>
      <c r="EV116" s="98"/>
      <c r="EW116" s="98"/>
      <c r="EX116" s="98"/>
      <c r="EY116" s="98"/>
      <c r="EZ116" s="98"/>
      <c r="FA116" s="98"/>
      <c r="FB116" s="98"/>
      <c r="FC116" s="98"/>
      <c r="FD116" s="98"/>
      <c r="FE116" s="98"/>
      <c r="FF116" s="98"/>
      <c r="FG116" s="98"/>
      <c r="FH116" s="98"/>
      <c r="FI116" s="98"/>
      <c r="FJ116" s="98"/>
      <c r="FK116" s="98"/>
      <c r="FL116" s="98"/>
      <c r="FM116" s="98"/>
      <c r="FN116" s="98"/>
      <c r="FO116" s="98"/>
      <c r="FP116" s="98"/>
      <c r="FQ116" s="98"/>
      <c r="FR116" s="98"/>
      <c r="FS116" s="98"/>
      <c r="FT116" s="98"/>
      <c r="FU116" s="98"/>
      <c r="FV116" s="98"/>
      <c r="FW116" s="98"/>
      <c r="FX116" s="98"/>
      <c r="FY116" s="98"/>
      <c r="FZ116" s="98"/>
      <c r="GA116" s="98"/>
      <c r="GB116" s="98"/>
      <c r="GC116" s="98"/>
      <c r="GD116" s="98"/>
      <c r="GE116" s="98"/>
      <c r="GF116" s="98"/>
      <c r="GG116" s="98"/>
      <c r="GH116" s="98"/>
      <c r="GI116" s="98"/>
      <c r="GJ116" s="98"/>
      <c r="GK116" s="98"/>
      <c r="GL116" s="98"/>
      <c r="GM116" s="98"/>
      <c r="GN116" s="98"/>
      <c r="GO116" s="98"/>
      <c r="GP116" s="98"/>
      <c r="GQ116" s="98"/>
      <c r="GR116" s="98"/>
      <c r="GS116" s="98"/>
      <c r="GT116" s="98"/>
      <c r="GU116" s="98"/>
      <c r="GV116" s="98"/>
      <c r="GW116" s="98"/>
      <c r="GX116" s="98"/>
      <c r="GY116" s="98"/>
      <c r="GZ116" s="98"/>
      <c r="HA116" s="98"/>
      <c r="HB116" s="98"/>
      <c r="HC116" s="98"/>
      <c r="HD116" s="98"/>
      <c r="HE116" s="98"/>
      <c r="HF116" s="98"/>
      <c r="HG116" s="98"/>
      <c r="HH116" s="98"/>
      <c r="HI116" s="98"/>
      <c r="HJ116" s="98"/>
      <c r="HK116" s="98"/>
      <c r="HL116" s="98"/>
      <c r="HM116" s="98"/>
      <c r="HN116" s="98"/>
      <c r="HO116" s="98"/>
      <c r="HP116" s="98"/>
      <c r="HQ116" s="98"/>
      <c r="HR116" s="98"/>
      <c r="HS116" s="98"/>
      <c r="HT116" s="98"/>
      <c r="HU116" s="98"/>
      <c r="HV116" s="98"/>
      <c r="HW116" s="98"/>
      <c r="HX116" s="98"/>
      <c r="HY116" s="98"/>
      <c r="HZ116" s="98"/>
      <c r="IA116" s="98"/>
      <c r="IB116" s="98"/>
      <c r="IC116" s="98"/>
      <c r="ID116" s="98"/>
      <c r="IE116" s="98"/>
      <c r="IF116" s="98"/>
      <c r="IG116" s="98"/>
      <c r="IH116" s="98"/>
      <c r="II116" s="98"/>
      <c r="IJ116" s="98"/>
      <c r="IK116" s="98"/>
      <c r="IL116" s="98"/>
      <c r="IM116" s="98"/>
      <c r="IN116" s="98"/>
      <c r="IO116" s="98"/>
      <c r="IP116" s="98"/>
      <c r="IQ116" s="98"/>
      <c r="IR116" s="98"/>
      <c r="IS116" s="98"/>
      <c r="IT116" s="98"/>
      <c r="IU116" s="98"/>
      <c r="IV116" s="98"/>
      <c r="IW116" s="98"/>
      <c r="IX116" s="98"/>
      <c r="IY116" s="98"/>
      <c r="IZ116" s="98"/>
      <c r="JA116" s="98"/>
      <c r="JB116" s="98"/>
      <c r="JC116" s="98"/>
      <c r="JD116" s="98"/>
      <c r="JE116" s="98"/>
      <c r="JF116" s="98"/>
      <c r="JG116" s="98"/>
      <c r="JH116" s="98"/>
      <c r="JI116" s="98"/>
      <c r="JJ116" s="98"/>
      <c r="JK116" s="98"/>
      <c r="JL116" s="98"/>
      <c r="JM116" s="98"/>
      <c r="JN116" s="98"/>
      <c r="JO116" s="98"/>
      <c r="JP116" s="98"/>
      <c r="JQ116" s="98"/>
      <c r="JR116" s="98"/>
      <c r="JS116" s="98"/>
      <c r="JT116" s="98"/>
      <c r="JU116" s="98"/>
      <c r="JV116" s="98"/>
      <c r="JW116" s="98"/>
      <c r="JX116" s="98"/>
      <c r="JY116" s="98"/>
      <c r="JZ116" s="98"/>
      <c r="KA116" s="98"/>
      <c r="KB116" s="98"/>
      <c r="KC116" s="98"/>
      <c r="KD116" s="98"/>
      <c r="KE116" s="98"/>
      <c r="KF116" s="98"/>
      <c r="KG116" s="98"/>
      <c r="KH116" s="98"/>
      <c r="KI116" s="98"/>
      <c r="KJ116" s="98"/>
      <c r="KK116" s="98"/>
      <c r="KL116" s="98"/>
      <c r="KM116" s="98"/>
      <c r="KN116" s="98"/>
      <c r="KO116" s="98"/>
      <c r="KP116" s="98"/>
      <c r="KQ116" s="98"/>
      <c r="KR116" s="98"/>
      <c r="KS116" s="98"/>
      <c r="KT116" s="98"/>
      <c r="KU116" s="98"/>
      <c r="KV116" s="98"/>
      <c r="KW116" s="98"/>
      <c r="KX116" s="98"/>
      <c r="KY116" s="98"/>
      <c r="KZ116" s="98"/>
      <c r="LA116" s="98"/>
      <c r="LB116" s="98"/>
      <c r="LC116" s="98"/>
      <c r="LD116" s="98"/>
      <c r="LE116" s="98"/>
      <c r="LF116" s="98"/>
      <c r="LG116" s="98"/>
      <c r="LH116" s="98"/>
      <c r="LI116" s="98"/>
      <c r="LJ116" s="98"/>
      <c r="LK116" s="98"/>
      <c r="LL116" s="98"/>
      <c r="LM116" s="98"/>
      <c r="LN116" s="98"/>
      <c r="LO116" s="98"/>
      <c r="LP116" s="98"/>
      <c r="LQ116" s="98"/>
      <c r="LR116" s="98"/>
      <c r="LS116" s="98"/>
      <c r="LT116" s="98"/>
      <c r="LU116" s="98"/>
      <c r="LV116" s="98"/>
      <c r="LW116" s="98"/>
      <c r="LX116" s="98"/>
      <c r="LY116" s="98"/>
      <c r="LZ116" s="98"/>
      <c r="MA116" s="98"/>
      <c r="MB116" s="98"/>
      <c r="MC116" s="98"/>
      <c r="MD116" s="98"/>
      <c r="ME116" s="98"/>
      <c r="MF116" s="98"/>
      <c r="MG116" s="98"/>
      <c r="MH116" s="98"/>
      <c r="MI116" s="98"/>
      <c r="MJ116" s="98"/>
      <c r="MK116" s="98"/>
      <c r="ML116" s="98"/>
      <c r="MM116" s="98"/>
      <c r="MN116" s="98"/>
      <c r="MO116" s="98"/>
      <c r="MP116" s="98"/>
      <c r="MQ116" s="98"/>
      <c r="MR116" s="98"/>
      <c r="MS116" s="98"/>
      <c r="MT116" s="98"/>
      <c r="MU116" s="98"/>
      <c r="MV116" s="98"/>
      <c r="MW116" s="98"/>
      <c r="MX116" s="98"/>
      <c r="MY116" s="98"/>
      <c r="MZ116" s="98"/>
      <c r="NA116" s="98"/>
      <c r="NB116" s="98"/>
      <c r="NC116" s="98"/>
      <c r="ND116" s="98"/>
      <c r="NE116" s="98"/>
      <c r="NF116" s="98"/>
      <c r="NG116" s="98"/>
      <c r="NH116" s="98"/>
      <c r="NI116" s="98"/>
      <c r="NJ116" s="98"/>
      <c r="NK116" s="98"/>
      <c r="NL116" s="98"/>
      <c r="NM116" s="98"/>
      <c r="NN116" s="98"/>
      <c r="NO116" s="98"/>
      <c r="NP116" s="98"/>
      <c r="NQ116" s="98"/>
      <c r="NR116" s="98"/>
      <c r="NS116" s="98"/>
      <c r="NT116" s="98"/>
    </row>
    <row r="117" spans="1:384" s="97" customFormat="1" ht="27.95" customHeight="1">
      <c r="A117" s="766" t="s">
        <v>67</v>
      </c>
      <c r="B117" s="298" t="s">
        <v>22</v>
      </c>
      <c r="C117" s="51"/>
      <c r="D117" s="51"/>
      <c r="E117" s="51"/>
      <c r="F117" s="51"/>
      <c r="G117" s="51"/>
      <c r="H117" s="51"/>
      <c r="I117" s="292">
        <f>'Form_III MHT'!C115</f>
        <v>0</v>
      </c>
      <c r="J117" s="292">
        <f>'Form_III MHT'!D115</f>
        <v>0</v>
      </c>
      <c r="K117" s="292">
        <f>'Form_III MHT'!E115</f>
        <v>0</v>
      </c>
      <c r="L117" s="24">
        <f>'Form_III MHT'!F115</f>
        <v>0</v>
      </c>
      <c r="M117" s="24">
        <f>'Form_III MHT'!G115</f>
        <v>0</v>
      </c>
      <c r="N117" s="24">
        <f>'Form_III MHT'!H115</f>
        <v>0</v>
      </c>
      <c r="O117" s="290">
        <f>'Form_III MHT'!I115</f>
        <v>4</v>
      </c>
      <c r="P117" s="293">
        <f>'Form_III MHT'!J115</f>
        <v>6</v>
      </c>
      <c r="Q117" s="8">
        <f>'Form_III MHT'!K115</f>
        <v>0</v>
      </c>
      <c r="R117" s="264">
        <f t="shared" si="54"/>
        <v>4</v>
      </c>
      <c r="S117" s="264">
        <f t="shared" si="55"/>
        <v>6</v>
      </c>
      <c r="T117" s="264">
        <f t="shared" si="56"/>
        <v>0</v>
      </c>
      <c r="U117" s="578"/>
      <c r="V117" s="579"/>
      <c r="W117" s="580"/>
      <c r="X117" s="114"/>
      <c r="Y117" s="114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98"/>
      <c r="CL117" s="98"/>
      <c r="CM117" s="98"/>
      <c r="CN117" s="98"/>
      <c r="CO117" s="98"/>
      <c r="CP117" s="98"/>
      <c r="CQ117" s="98"/>
      <c r="CR117" s="98"/>
      <c r="CS117" s="98"/>
      <c r="CT117" s="98"/>
      <c r="CU117" s="98"/>
      <c r="CV117" s="98"/>
      <c r="CW117" s="98"/>
      <c r="CX117" s="98"/>
      <c r="CY117" s="98"/>
      <c r="CZ117" s="98"/>
      <c r="DA117" s="98"/>
      <c r="DB117" s="98"/>
      <c r="DC117" s="98"/>
      <c r="DD117" s="98"/>
      <c r="DE117" s="98"/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  <c r="DP117" s="98"/>
      <c r="DQ117" s="98"/>
      <c r="DR117" s="98"/>
      <c r="DS117" s="98"/>
      <c r="DT117" s="98"/>
      <c r="DU117" s="98"/>
      <c r="DV117" s="98"/>
      <c r="DW117" s="98"/>
      <c r="DX117" s="98"/>
      <c r="DY117" s="98"/>
      <c r="DZ117" s="98"/>
      <c r="EA117" s="98"/>
      <c r="EB117" s="98"/>
      <c r="EC117" s="98"/>
      <c r="ED117" s="98"/>
      <c r="EE117" s="98"/>
      <c r="EF117" s="98"/>
      <c r="EG117" s="98"/>
      <c r="EH117" s="98"/>
      <c r="EI117" s="98"/>
      <c r="EJ117" s="98"/>
      <c r="EK117" s="98"/>
      <c r="EL117" s="98"/>
      <c r="EM117" s="98"/>
      <c r="EN117" s="98"/>
      <c r="EO117" s="98"/>
      <c r="EP117" s="98"/>
      <c r="EQ117" s="98"/>
      <c r="ER117" s="98"/>
      <c r="ES117" s="98"/>
      <c r="ET117" s="98"/>
      <c r="EU117" s="98"/>
      <c r="EV117" s="98"/>
      <c r="EW117" s="98"/>
      <c r="EX117" s="98"/>
      <c r="EY117" s="98"/>
      <c r="EZ117" s="98"/>
      <c r="FA117" s="98"/>
      <c r="FB117" s="98"/>
      <c r="FC117" s="98"/>
      <c r="FD117" s="98"/>
      <c r="FE117" s="98"/>
      <c r="FF117" s="98"/>
      <c r="FG117" s="98"/>
      <c r="FH117" s="98"/>
      <c r="FI117" s="98"/>
      <c r="FJ117" s="98"/>
      <c r="FK117" s="98"/>
      <c r="FL117" s="98"/>
      <c r="FM117" s="98"/>
      <c r="FN117" s="98"/>
      <c r="FO117" s="98"/>
      <c r="FP117" s="98"/>
      <c r="FQ117" s="98"/>
      <c r="FR117" s="98"/>
      <c r="FS117" s="98"/>
      <c r="FT117" s="98"/>
      <c r="FU117" s="98"/>
      <c r="FV117" s="98"/>
      <c r="FW117" s="98"/>
      <c r="FX117" s="98"/>
      <c r="FY117" s="98"/>
      <c r="FZ117" s="98"/>
      <c r="GA117" s="98"/>
      <c r="GB117" s="98"/>
      <c r="GC117" s="98"/>
      <c r="GD117" s="98"/>
      <c r="GE117" s="98"/>
      <c r="GF117" s="98"/>
      <c r="GG117" s="98"/>
      <c r="GH117" s="98"/>
      <c r="GI117" s="98"/>
      <c r="GJ117" s="98"/>
      <c r="GK117" s="98"/>
      <c r="GL117" s="98"/>
      <c r="GM117" s="98"/>
      <c r="GN117" s="98"/>
      <c r="GO117" s="98"/>
      <c r="GP117" s="98"/>
      <c r="GQ117" s="98"/>
      <c r="GR117" s="98"/>
      <c r="GS117" s="98"/>
      <c r="GT117" s="98"/>
      <c r="GU117" s="98"/>
      <c r="GV117" s="98"/>
      <c r="GW117" s="98"/>
      <c r="GX117" s="98"/>
      <c r="GY117" s="98"/>
      <c r="GZ117" s="98"/>
      <c r="HA117" s="98"/>
      <c r="HB117" s="98"/>
      <c r="HC117" s="98"/>
      <c r="HD117" s="98"/>
      <c r="HE117" s="98"/>
      <c r="HF117" s="98"/>
      <c r="HG117" s="98"/>
      <c r="HH117" s="98"/>
      <c r="HI117" s="98"/>
      <c r="HJ117" s="98"/>
      <c r="HK117" s="98"/>
      <c r="HL117" s="98"/>
      <c r="HM117" s="98"/>
      <c r="HN117" s="98"/>
      <c r="HO117" s="98"/>
      <c r="HP117" s="98"/>
      <c r="HQ117" s="98"/>
      <c r="HR117" s="98"/>
      <c r="HS117" s="98"/>
      <c r="HT117" s="98"/>
      <c r="HU117" s="98"/>
      <c r="HV117" s="98"/>
      <c r="HW117" s="98"/>
      <c r="HX117" s="98"/>
      <c r="HY117" s="98"/>
      <c r="HZ117" s="98"/>
      <c r="IA117" s="98"/>
      <c r="IB117" s="98"/>
      <c r="IC117" s="98"/>
      <c r="ID117" s="98"/>
      <c r="IE117" s="98"/>
      <c r="IF117" s="98"/>
      <c r="IG117" s="98"/>
      <c r="IH117" s="98"/>
      <c r="II117" s="98"/>
      <c r="IJ117" s="98"/>
      <c r="IK117" s="98"/>
      <c r="IL117" s="98"/>
      <c r="IM117" s="98"/>
      <c r="IN117" s="98"/>
      <c r="IO117" s="98"/>
      <c r="IP117" s="98"/>
      <c r="IQ117" s="98"/>
      <c r="IR117" s="98"/>
      <c r="IS117" s="98"/>
      <c r="IT117" s="98"/>
      <c r="IU117" s="98"/>
      <c r="IV117" s="98"/>
      <c r="IW117" s="98"/>
      <c r="IX117" s="98"/>
      <c r="IY117" s="98"/>
      <c r="IZ117" s="98"/>
      <c r="JA117" s="98"/>
      <c r="JB117" s="98"/>
      <c r="JC117" s="98"/>
      <c r="JD117" s="98"/>
      <c r="JE117" s="98"/>
      <c r="JF117" s="98"/>
      <c r="JG117" s="98"/>
      <c r="JH117" s="98"/>
      <c r="JI117" s="98"/>
      <c r="JJ117" s="98"/>
      <c r="JK117" s="98"/>
      <c r="JL117" s="98"/>
      <c r="JM117" s="98"/>
      <c r="JN117" s="98"/>
      <c r="JO117" s="98"/>
      <c r="JP117" s="98"/>
      <c r="JQ117" s="98"/>
      <c r="JR117" s="98"/>
      <c r="JS117" s="98"/>
      <c r="JT117" s="98"/>
      <c r="JU117" s="98"/>
      <c r="JV117" s="98"/>
      <c r="JW117" s="98"/>
      <c r="JX117" s="98"/>
      <c r="JY117" s="98"/>
      <c r="JZ117" s="98"/>
      <c r="KA117" s="98"/>
      <c r="KB117" s="98"/>
      <c r="KC117" s="98"/>
      <c r="KD117" s="98"/>
      <c r="KE117" s="98"/>
      <c r="KF117" s="98"/>
      <c r="KG117" s="98"/>
      <c r="KH117" s="98"/>
      <c r="KI117" s="98"/>
      <c r="KJ117" s="98"/>
      <c r="KK117" s="98"/>
      <c r="KL117" s="98"/>
      <c r="KM117" s="98"/>
      <c r="KN117" s="98"/>
      <c r="KO117" s="98"/>
      <c r="KP117" s="98"/>
      <c r="KQ117" s="98"/>
      <c r="KR117" s="98"/>
      <c r="KS117" s="98"/>
      <c r="KT117" s="98"/>
      <c r="KU117" s="98"/>
      <c r="KV117" s="98"/>
      <c r="KW117" s="98"/>
      <c r="KX117" s="98"/>
      <c r="KY117" s="98"/>
      <c r="KZ117" s="98"/>
      <c r="LA117" s="98"/>
      <c r="LB117" s="98"/>
      <c r="LC117" s="98"/>
      <c r="LD117" s="98"/>
      <c r="LE117" s="98"/>
      <c r="LF117" s="98"/>
      <c r="LG117" s="98"/>
      <c r="LH117" s="98"/>
      <c r="LI117" s="98"/>
      <c r="LJ117" s="98"/>
      <c r="LK117" s="98"/>
      <c r="LL117" s="98"/>
      <c r="LM117" s="98"/>
      <c r="LN117" s="98"/>
      <c r="LO117" s="98"/>
      <c r="LP117" s="98"/>
      <c r="LQ117" s="98"/>
      <c r="LR117" s="98"/>
      <c r="LS117" s="98"/>
      <c r="LT117" s="98"/>
      <c r="LU117" s="98"/>
      <c r="LV117" s="98"/>
      <c r="LW117" s="98"/>
      <c r="LX117" s="98"/>
      <c r="LY117" s="98"/>
      <c r="LZ117" s="98"/>
      <c r="MA117" s="98"/>
      <c r="MB117" s="98"/>
      <c r="MC117" s="98"/>
      <c r="MD117" s="98"/>
      <c r="ME117" s="98"/>
      <c r="MF117" s="98"/>
      <c r="MG117" s="98"/>
      <c r="MH117" s="98"/>
      <c r="MI117" s="98"/>
      <c r="MJ117" s="98"/>
      <c r="MK117" s="98"/>
      <c r="ML117" s="98"/>
      <c r="MM117" s="98"/>
      <c r="MN117" s="98"/>
      <c r="MO117" s="98"/>
      <c r="MP117" s="98"/>
      <c r="MQ117" s="98"/>
      <c r="MR117" s="98"/>
      <c r="MS117" s="98"/>
      <c r="MT117" s="98"/>
      <c r="MU117" s="98"/>
      <c r="MV117" s="98"/>
      <c r="MW117" s="98"/>
      <c r="MX117" s="98"/>
      <c r="MY117" s="98"/>
      <c r="MZ117" s="98"/>
      <c r="NA117" s="98"/>
      <c r="NB117" s="98"/>
      <c r="NC117" s="98"/>
      <c r="ND117" s="98"/>
      <c r="NE117" s="98"/>
      <c r="NF117" s="98"/>
      <c r="NG117" s="98"/>
      <c r="NH117" s="98"/>
      <c r="NI117" s="98"/>
      <c r="NJ117" s="98"/>
      <c r="NK117" s="98"/>
      <c r="NL117" s="98"/>
      <c r="NM117" s="98"/>
      <c r="NN117" s="98"/>
      <c r="NO117" s="98"/>
      <c r="NP117" s="98"/>
      <c r="NQ117" s="98"/>
      <c r="NR117" s="98"/>
      <c r="NS117" s="98"/>
      <c r="NT117" s="98"/>
    </row>
    <row r="118" spans="1:384" s="97" customFormat="1" ht="27.95" customHeight="1">
      <c r="A118" s="766"/>
      <c r="B118" s="298" t="s">
        <v>23</v>
      </c>
      <c r="C118" s="51"/>
      <c r="D118" s="51"/>
      <c r="E118" s="51"/>
      <c r="F118" s="51"/>
      <c r="G118" s="51"/>
      <c r="H118" s="51"/>
      <c r="I118" s="292">
        <f>'Form_III MHT'!C116</f>
        <v>0</v>
      </c>
      <c r="J118" s="292">
        <f>'Form_III MHT'!D116</f>
        <v>0</v>
      </c>
      <c r="K118" s="292">
        <f>'Form_III MHT'!E116</f>
        <v>0</v>
      </c>
      <c r="L118" s="24">
        <f>'Form_III MHT'!F116</f>
        <v>0</v>
      </c>
      <c r="M118" s="24">
        <f>'Form_III MHT'!G116</f>
        <v>0</v>
      </c>
      <c r="N118" s="24">
        <f>'Form_III MHT'!H116</f>
        <v>0</v>
      </c>
      <c r="O118" s="290">
        <f>'Form_III MHT'!I116</f>
        <v>7</v>
      </c>
      <c r="P118" s="293">
        <f>'Form_III MHT'!J116</f>
        <v>13</v>
      </c>
      <c r="Q118" s="8">
        <f>'Form_III MHT'!K116</f>
        <v>0</v>
      </c>
      <c r="R118" s="264">
        <f t="shared" si="54"/>
        <v>7</v>
      </c>
      <c r="S118" s="264">
        <f t="shared" si="55"/>
        <v>13</v>
      </c>
      <c r="T118" s="264">
        <f t="shared" si="56"/>
        <v>0</v>
      </c>
      <c r="U118" s="578"/>
      <c r="V118" s="579"/>
      <c r="W118" s="580"/>
      <c r="X118" s="114"/>
      <c r="Y118" s="114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  <c r="DG118" s="98"/>
      <c r="DH118" s="98"/>
      <c r="DI118" s="98"/>
      <c r="DJ118" s="98"/>
      <c r="DK118" s="98"/>
      <c r="DL118" s="98"/>
      <c r="DM118" s="98"/>
      <c r="DN118" s="98"/>
      <c r="DO118" s="98"/>
      <c r="DP118" s="98"/>
      <c r="DQ118" s="98"/>
      <c r="DR118" s="98"/>
      <c r="DS118" s="98"/>
      <c r="DT118" s="98"/>
      <c r="DU118" s="98"/>
      <c r="DV118" s="98"/>
      <c r="DW118" s="98"/>
      <c r="DX118" s="98"/>
      <c r="DY118" s="98"/>
      <c r="DZ118" s="98"/>
      <c r="EA118" s="98"/>
      <c r="EB118" s="98"/>
      <c r="EC118" s="98"/>
      <c r="ED118" s="98"/>
      <c r="EE118" s="98"/>
      <c r="EF118" s="98"/>
      <c r="EG118" s="98"/>
      <c r="EH118" s="98"/>
      <c r="EI118" s="98"/>
      <c r="EJ118" s="98"/>
      <c r="EK118" s="98"/>
      <c r="EL118" s="98"/>
      <c r="EM118" s="98"/>
      <c r="EN118" s="98"/>
      <c r="EO118" s="98"/>
      <c r="EP118" s="98"/>
      <c r="EQ118" s="98"/>
      <c r="ER118" s="98"/>
      <c r="ES118" s="98"/>
      <c r="ET118" s="98"/>
      <c r="EU118" s="98"/>
      <c r="EV118" s="98"/>
      <c r="EW118" s="98"/>
      <c r="EX118" s="98"/>
      <c r="EY118" s="98"/>
      <c r="EZ118" s="98"/>
      <c r="FA118" s="98"/>
      <c r="FB118" s="98"/>
      <c r="FC118" s="98"/>
      <c r="FD118" s="98"/>
      <c r="FE118" s="98"/>
      <c r="FF118" s="98"/>
      <c r="FG118" s="98"/>
      <c r="FH118" s="98"/>
      <c r="FI118" s="98"/>
      <c r="FJ118" s="98"/>
      <c r="FK118" s="98"/>
      <c r="FL118" s="98"/>
      <c r="FM118" s="98"/>
      <c r="FN118" s="98"/>
      <c r="FO118" s="98"/>
      <c r="FP118" s="98"/>
      <c r="FQ118" s="98"/>
      <c r="FR118" s="98"/>
      <c r="FS118" s="98"/>
      <c r="FT118" s="98"/>
      <c r="FU118" s="98"/>
      <c r="FV118" s="98"/>
      <c r="FW118" s="98"/>
      <c r="FX118" s="98"/>
      <c r="FY118" s="98"/>
      <c r="FZ118" s="98"/>
      <c r="GA118" s="98"/>
      <c r="GB118" s="98"/>
      <c r="GC118" s="98"/>
      <c r="GD118" s="98"/>
      <c r="GE118" s="98"/>
      <c r="GF118" s="98"/>
      <c r="GG118" s="98"/>
      <c r="GH118" s="98"/>
      <c r="GI118" s="98"/>
      <c r="GJ118" s="98"/>
      <c r="GK118" s="98"/>
      <c r="GL118" s="98"/>
      <c r="GM118" s="98"/>
      <c r="GN118" s="98"/>
      <c r="GO118" s="98"/>
      <c r="GP118" s="98"/>
      <c r="GQ118" s="98"/>
      <c r="GR118" s="98"/>
      <c r="GS118" s="98"/>
      <c r="GT118" s="98"/>
      <c r="GU118" s="98"/>
      <c r="GV118" s="98"/>
      <c r="GW118" s="98"/>
      <c r="GX118" s="98"/>
      <c r="GY118" s="98"/>
      <c r="GZ118" s="98"/>
      <c r="HA118" s="98"/>
      <c r="HB118" s="98"/>
      <c r="HC118" s="98"/>
      <c r="HD118" s="98"/>
      <c r="HE118" s="98"/>
      <c r="HF118" s="98"/>
      <c r="HG118" s="98"/>
      <c r="HH118" s="98"/>
      <c r="HI118" s="98"/>
      <c r="HJ118" s="98"/>
      <c r="HK118" s="98"/>
      <c r="HL118" s="98"/>
      <c r="HM118" s="98"/>
      <c r="HN118" s="98"/>
      <c r="HO118" s="98"/>
      <c r="HP118" s="98"/>
      <c r="HQ118" s="98"/>
      <c r="HR118" s="98"/>
      <c r="HS118" s="98"/>
      <c r="HT118" s="98"/>
      <c r="HU118" s="98"/>
      <c r="HV118" s="98"/>
      <c r="HW118" s="98"/>
      <c r="HX118" s="98"/>
      <c r="HY118" s="98"/>
      <c r="HZ118" s="98"/>
      <c r="IA118" s="98"/>
      <c r="IB118" s="98"/>
      <c r="IC118" s="98"/>
      <c r="ID118" s="98"/>
      <c r="IE118" s="98"/>
      <c r="IF118" s="98"/>
      <c r="IG118" s="98"/>
      <c r="IH118" s="98"/>
      <c r="II118" s="98"/>
      <c r="IJ118" s="98"/>
      <c r="IK118" s="98"/>
      <c r="IL118" s="98"/>
      <c r="IM118" s="98"/>
      <c r="IN118" s="98"/>
      <c r="IO118" s="98"/>
      <c r="IP118" s="98"/>
      <c r="IQ118" s="98"/>
      <c r="IR118" s="98"/>
      <c r="IS118" s="98"/>
      <c r="IT118" s="98"/>
      <c r="IU118" s="98"/>
      <c r="IV118" s="98"/>
      <c r="IW118" s="98"/>
      <c r="IX118" s="98"/>
      <c r="IY118" s="98"/>
      <c r="IZ118" s="98"/>
      <c r="JA118" s="98"/>
      <c r="JB118" s="98"/>
      <c r="JC118" s="98"/>
      <c r="JD118" s="98"/>
      <c r="JE118" s="98"/>
      <c r="JF118" s="98"/>
      <c r="JG118" s="98"/>
      <c r="JH118" s="98"/>
      <c r="JI118" s="98"/>
      <c r="JJ118" s="98"/>
      <c r="JK118" s="98"/>
      <c r="JL118" s="98"/>
      <c r="JM118" s="98"/>
      <c r="JN118" s="98"/>
      <c r="JO118" s="98"/>
      <c r="JP118" s="98"/>
      <c r="JQ118" s="98"/>
      <c r="JR118" s="98"/>
      <c r="JS118" s="98"/>
      <c r="JT118" s="98"/>
      <c r="JU118" s="98"/>
      <c r="JV118" s="98"/>
      <c r="JW118" s="98"/>
      <c r="JX118" s="98"/>
      <c r="JY118" s="98"/>
      <c r="JZ118" s="98"/>
      <c r="KA118" s="98"/>
      <c r="KB118" s="98"/>
      <c r="KC118" s="98"/>
      <c r="KD118" s="98"/>
      <c r="KE118" s="98"/>
      <c r="KF118" s="98"/>
      <c r="KG118" s="98"/>
      <c r="KH118" s="98"/>
      <c r="KI118" s="98"/>
      <c r="KJ118" s="98"/>
      <c r="KK118" s="98"/>
      <c r="KL118" s="98"/>
      <c r="KM118" s="98"/>
      <c r="KN118" s="98"/>
      <c r="KO118" s="98"/>
      <c r="KP118" s="98"/>
      <c r="KQ118" s="98"/>
      <c r="KR118" s="98"/>
      <c r="KS118" s="98"/>
      <c r="KT118" s="98"/>
      <c r="KU118" s="98"/>
      <c r="KV118" s="98"/>
      <c r="KW118" s="98"/>
      <c r="KX118" s="98"/>
      <c r="KY118" s="98"/>
      <c r="KZ118" s="98"/>
      <c r="LA118" s="98"/>
      <c r="LB118" s="98"/>
      <c r="LC118" s="98"/>
      <c r="LD118" s="98"/>
      <c r="LE118" s="98"/>
      <c r="LF118" s="98"/>
      <c r="LG118" s="98"/>
      <c r="LH118" s="98"/>
      <c r="LI118" s="98"/>
      <c r="LJ118" s="98"/>
      <c r="LK118" s="98"/>
      <c r="LL118" s="98"/>
      <c r="LM118" s="98"/>
      <c r="LN118" s="98"/>
      <c r="LO118" s="98"/>
      <c r="LP118" s="98"/>
      <c r="LQ118" s="98"/>
      <c r="LR118" s="98"/>
      <c r="LS118" s="98"/>
      <c r="LT118" s="98"/>
      <c r="LU118" s="98"/>
      <c r="LV118" s="98"/>
      <c r="LW118" s="98"/>
      <c r="LX118" s="98"/>
      <c r="LY118" s="98"/>
      <c r="LZ118" s="98"/>
      <c r="MA118" s="98"/>
      <c r="MB118" s="98"/>
      <c r="MC118" s="98"/>
      <c r="MD118" s="98"/>
      <c r="ME118" s="98"/>
      <c r="MF118" s="98"/>
      <c r="MG118" s="98"/>
      <c r="MH118" s="98"/>
      <c r="MI118" s="98"/>
      <c r="MJ118" s="98"/>
      <c r="MK118" s="98"/>
      <c r="ML118" s="98"/>
      <c r="MM118" s="98"/>
      <c r="MN118" s="98"/>
      <c r="MO118" s="98"/>
      <c r="MP118" s="98"/>
      <c r="MQ118" s="98"/>
      <c r="MR118" s="98"/>
      <c r="MS118" s="98"/>
      <c r="MT118" s="98"/>
      <c r="MU118" s="98"/>
      <c r="MV118" s="98"/>
      <c r="MW118" s="98"/>
      <c r="MX118" s="98"/>
      <c r="MY118" s="98"/>
      <c r="MZ118" s="98"/>
      <c r="NA118" s="98"/>
      <c r="NB118" s="98"/>
      <c r="NC118" s="98"/>
      <c r="ND118" s="98"/>
      <c r="NE118" s="98"/>
      <c r="NF118" s="98"/>
      <c r="NG118" s="98"/>
      <c r="NH118" s="98"/>
      <c r="NI118" s="98"/>
      <c r="NJ118" s="98"/>
      <c r="NK118" s="98"/>
      <c r="NL118" s="98"/>
      <c r="NM118" s="98"/>
      <c r="NN118" s="98"/>
      <c r="NO118" s="98"/>
      <c r="NP118" s="98"/>
      <c r="NQ118" s="98"/>
      <c r="NR118" s="98"/>
      <c r="NS118" s="98"/>
      <c r="NT118" s="98"/>
    </row>
    <row r="119" spans="1:384" s="97" customFormat="1" ht="27.95" customHeight="1">
      <c r="A119" s="766" t="s">
        <v>68</v>
      </c>
      <c r="B119" s="298" t="s">
        <v>22</v>
      </c>
      <c r="C119" s="51"/>
      <c r="D119" s="51"/>
      <c r="E119" s="51"/>
      <c r="F119" s="51"/>
      <c r="G119" s="51"/>
      <c r="H119" s="51"/>
      <c r="I119" s="292">
        <f>'Form_III MHT'!C117</f>
        <v>0</v>
      </c>
      <c r="J119" s="292">
        <f>'Form_III MHT'!D117</f>
        <v>0</v>
      </c>
      <c r="K119" s="292">
        <f>'Form_III MHT'!E117</f>
        <v>0</v>
      </c>
      <c r="L119" s="24">
        <f>'Form_III MHT'!F117</f>
        <v>2</v>
      </c>
      <c r="M119" s="24">
        <f>'Form_III MHT'!G117</f>
        <v>1</v>
      </c>
      <c r="N119" s="24">
        <f>'Form_III MHT'!H117</f>
        <v>0</v>
      </c>
      <c r="O119" s="290">
        <f>'Form_III MHT'!I117</f>
        <v>0</v>
      </c>
      <c r="P119" s="293">
        <f>'Form_III MHT'!J117</f>
        <v>6</v>
      </c>
      <c r="Q119" s="8">
        <f>'Form_III MHT'!K117</f>
        <v>3</v>
      </c>
      <c r="R119" s="264">
        <f t="shared" si="54"/>
        <v>2</v>
      </c>
      <c r="S119" s="264">
        <f t="shared" si="55"/>
        <v>7</v>
      </c>
      <c r="T119" s="264">
        <f t="shared" si="56"/>
        <v>3</v>
      </c>
      <c r="U119" s="578"/>
      <c r="V119" s="579"/>
      <c r="W119" s="580"/>
      <c r="X119" s="114"/>
      <c r="Y119" s="114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  <c r="DF119" s="98"/>
      <c r="DG119" s="98"/>
      <c r="DH119" s="98"/>
      <c r="DI119" s="98"/>
      <c r="DJ119" s="98"/>
      <c r="DK119" s="98"/>
      <c r="DL119" s="98"/>
      <c r="DM119" s="98"/>
      <c r="DN119" s="98"/>
      <c r="DO119" s="98"/>
      <c r="DP119" s="98"/>
      <c r="DQ119" s="98"/>
      <c r="DR119" s="98"/>
      <c r="DS119" s="98"/>
      <c r="DT119" s="98"/>
      <c r="DU119" s="98"/>
      <c r="DV119" s="98"/>
      <c r="DW119" s="98"/>
      <c r="DX119" s="98"/>
      <c r="DY119" s="98"/>
      <c r="DZ119" s="98"/>
      <c r="EA119" s="98"/>
      <c r="EB119" s="98"/>
      <c r="EC119" s="98"/>
      <c r="ED119" s="98"/>
      <c r="EE119" s="98"/>
      <c r="EF119" s="98"/>
      <c r="EG119" s="98"/>
      <c r="EH119" s="98"/>
      <c r="EI119" s="98"/>
      <c r="EJ119" s="98"/>
      <c r="EK119" s="98"/>
      <c r="EL119" s="98"/>
      <c r="EM119" s="98"/>
      <c r="EN119" s="98"/>
      <c r="EO119" s="98"/>
      <c r="EP119" s="98"/>
      <c r="EQ119" s="98"/>
      <c r="ER119" s="98"/>
      <c r="ES119" s="98"/>
      <c r="ET119" s="98"/>
      <c r="EU119" s="98"/>
      <c r="EV119" s="98"/>
      <c r="EW119" s="98"/>
      <c r="EX119" s="98"/>
      <c r="EY119" s="98"/>
      <c r="EZ119" s="98"/>
      <c r="FA119" s="98"/>
      <c r="FB119" s="98"/>
      <c r="FC119" s="98"/>
      <c r="FD119" s="98"/>
      <c r="FE119" s="98"/>
      <c r="FF119" s="98"/>
      <c r="FG119" s="98"/>
      <c r="FH119" s="98"/>
      <c r="FI119" s="98"/>
      <c r="FJ119" s="98"/>
      <c r="FK119" s="98"/>
      <c r="FL119" s="98"/>
      <c r="FM119" s="98"/>
      <c r="FN119" s="98"/>
      <c r="FO119" s="98"/>
      <c r="FP119" s="98"/>
      <c r="FQ119" s="98"/>
      <c r="FR119" s="98"/>
      <c r="FS119" s="98"/>
      <c r="FT119" s="98"/>
      <c r="FU119" s="98"/>
      <c r="FV119" s="98"/>
      <c r="FW119" s="98"/>
      <c r="FX119" s="98"/>
      <c r="FY119" s="98"/>
      <c r="FZ119" s="98"/>
      <c r="GA119" s="98"/>
      <c r="GB119" s="98"/>
      <c r="GC119" s="98"/>
      <c r="GD119" s="98"/>
      <c r="GE119" s="98"/>
      <c r="GF119" s="98"/>
      <c r="GG119" s="98"/>
      <c r="GH119" s="98"/>
      <c r="GI119" s="98"/>
      <c r="GJ119" s="98"/>
      <c r="GK119" s="98"/>
      <c r="GL119" s="98"/>
      <c r="GM119" s="98"/>
      <c r="GN119" s="98"/>
      <c r="GO119" s="98"/>
      <c r="GP119" s="98"/>
      <c r="GQ119" s="98"/>
      <c r="GR119" s="98"/>
      <c r="GS119" s="98"/>
      <c r="GT119" s="98"/>
      <c r="GU119" s="98"/>
      <c r="GV119" s="98"/>
      <c r="GW119" s="98"/>
      <c r="GX119" s="98"/>
      <c r="GY119" s="98"/>
      <c r="GZ119" s="98"/>
      <c r="HA119" s="98"/>
      <c r="HB119" s="98"/>
      <c r="HC119" s="98"/>
      <c r="HD119" s="98"/>
      <c r="HE119" s="98"/>
      <c r="HF119" s="98"/>
      <c r="HG119" s="98"/>
      <c r="HH119" s="98"/>
      <c r="HI119" s="98"/>
      <c r="HJ119" s="98"/>
      <c r="HK119" s="98"/>
      <c r="HL119" s="98"/>
      <c r="HM119" s="98"/>
      <c r="HN119" s="98"/>
      <c r="HO119" s="98"/>
      <c r="HP119" s="98"/>
      <c r="HQ119" s="98"/>
      <c r="HR119" s="98"/>
      <c r="HS119" s="98"/>
      <c r="HT119" s="98"/>
      <c r="HU119" s="98"/>
      <c r="HV119" s="98"/>
      <c r="HW119" s="98"/>
      <c r="HX119" s="98"/>
      <c r="HY119" s="98"/>
      <c r="HZ119" s="98"/>
      <c r="IA119" s="98"/>
      <c r="IB119" s="98"/>
      <c r="IC119" s="98"/>
      <c r="ID119" s="98"/>
      <c r="IE119" s="98"/>
      <c r="IF119" s="98"/>
      <c r="IG119" s="98"/>
      <c r="IH119" s="98"/>
      <c r="II119" s="98"/>
      <c r="IJ119" s="98"/>
      <c r="IK119" s="98"/>
      <c r="IL119" s="98"/>
      <c r="IM119" s="98"/>
      <c r="IN119" s="98"/>
      <c r="IO119" s="98"/>
      <c r="IP119" s="98"/>
      <c r="IQ119" s="98"/>
      <c r="IR119" s="98"/>
      <c r="IS119" s="98"/>
      <c r="IT119" s="98"/>
      <c r="IU119" s="98"/>
      <c r="IV119" s="98"/>
      <c r="IW119" s="98"/>
      <c r="IX119" s="98"/>
      <c r="IY119" s="98"/>
      <c r="IZ119" s="98"/>
      <c r="JA119" s="98"/>
      <c r="JB119" s="98"/>
      <c r="JC119" s="98"/>
      <c r="JD119" s="98"/>
      <c r="JE119" s="98"/>
      <c r="JF119" s="98"/>
      <c r="JG119" s="98"/>
      <c r="JH119" s="98"/>
      <c r="JI119" s="98"/>
      <c r="JJ119" s="98"/>
      <c r="JK119" s="98"/>
      <c r="JL119" s="98"/>
      <c r="JM119" s="98"/>
      <c r="JN119" s="98"/>
      <c r="JO119" s="98"/>
      <c r="JP119" s="98"/>
      <c r="JQ119" s="98"/>
      <c r="JR119" s="98"/>
      <c r="JS119" s="98"/>
      <c r="JT119" s="98"/>
      <c r="JU119" s="98"/>
      <c r="JV119" s="98"/>
      <c r="JW119" s="98"/>
      <c r="JX119" s="98"/>
      <c r="JY119" s="98"/>
      <c r="JZ119" s="98"/>
      <c r="KA119" s="98"/>
      <c r="KB119" s="98"/>
      <c r="KC119" s="98"/>
      <c r="KD119" s="98"/>
      <c r="KE119" s="98"/>
      <c r="KF119" s="98"/>
      <c r="KG119" s="98"/>
      <c r="KH119" s="98"/>
      <c r="KI119" s="98"/>
      <c r="KJ119" s="98"/>
      <c r="KK119" s="98"/>
      <c r="KL119" s="98"/>
      <c r="KM119" s="98"/>
      <c r="KN119" s="98"/>
      <c r="KO119" s="98"/>
      <c r="KP119" s="98"/>
      <c r="KQ119" s="98"/>
      <c r="KR119" s="98"/>
      <c r="KS119" s="98"/>
      <c r="KT119" s="98"/>
      <c r="KU119" s="98"/>
      <c r="KV119" s="98"/>
      <c r="KW119" s="98"/>
      <c r="KX119" s="98"/>
      <c r="KY119" s="98"/>
      <c r="KZ119" s="98"/>
      <c r="LA119" s="98"/>
      <c r="LB119" s="98"/>
      <c r="LC119" s="98"/>
      <c r="LD119" s="98"/>
      <c r="LE119" s="98"/>
      <c r="LF119" s="98"/>
      <c r="LG119" s="98"/>
      <c r="LH119" s="98"/>
      <c r="LI119" s="98"/>
      <c r="LJ119" s="98"/>
      <c r="LK119" s="98"/>
      <c r="LL119" s="98"/>
      <c r="LM119" s="98"/>
      <c r="LN119" s="98"/>
      <c r="LO119" s="98"/>
      <c r="LP119" s="98"/>
      <c r="LQ119" s="98"/>
      <c r="LR119" s="98"/>
      <c r="LS119" s="98"/>
      <c r="LT119" s="98"/>
      <c r="LU119" s="98"/>
      <c r="LV119" s="98"/>
      <c r="LW119" s="98"/>
      <c r="LX119" s="98"/>
      <c r="LY119" s="98"/>
      <c r="LZ119" s="98"/>
      <c r="MA119" s="98"/>
      <c r="MB119" s="98"/>
      <c r="MC119" s="98"/>
      <c r="MD119" s="98"/>
      <c r="ME119" s="98"/>
      <c r="MF119" s="98"/>
      <c r="MG119" s="98"/>
      <c r="MH119" s="98"/>
      <c r="MI119" s="98"/>
      <c r="MJ119" s="98"/>
      <c r="MK119" s="98"/>
      <c r="ML119" s="98"/>
      <c r="MM119" s="98"/>
      <c r="MN119" s="98"/>
      <c r="MO119" s="98"/>
      <c r="MP119" s="98"/>
      <c r="MQ119" s="98"/>
      <c r="MR119" s="98"/>
      <c r="MS119" s="98"/>
      <c r="MT119" s="98"/>
      <c r="MU119" s="98"/>
      <c r="MV119" s="98"/>
      <c r="MW119" s="98"/>
      <c r="MX119" s="98"/>
      <c r="MY119" s="98"/>
      <c r="MZ119" s="98"/>
      <c r="NA119" s="98"/>
      <c r="NB119" s="98"/>
      <c r="NC119" s="98"/>
      <c r="ND119" s="98"/>
      <c r="NE119" s="98"/>
      <c r="NF119" s="98"/>
      <c r="NG119" s="98"/>
      <c r="NH119" s="98"/>
      <c r="NI119" s="98"/>
      <c r="NJ119" s="98"/>
      <c r="NK119" s="98"/>
      <c r="NL119" s="98"/>
      <c r="NM119" s="98"/>
      <c r="NN119" s="98"/>
      <c r="NO119" s="98"/>
      <c r="NP119" s="98"/>
      <c r="NQ119" s="98"/>
      <c r="NR119" s="98"/>
      <c r="NS119" s="98"/>
      <c r="NT119" s="98"/>
    </row>
    <row r="120" spans="1:384" s="97" customFormat="1" ht="27.95" customHeight="1">
      <c r="A120" s="766"/>
      <c r="B120" s="298" t="s">
        <v>23</v>
      </c>
      <c r="C120" s="51"/>
      <c r="D120" s="51"/>
      <c r="E120" s="51"/>
      <c r="F120" s="51"/>
      <c r="G120" s="51"/>
      <c r="H120" s="51"/>
      <c r="I120" s="292">
        <f>'Form_III MHT'!C118</f>
        <v>0</v>
      </c>
      <c r="J120" s="292">
        <f>'Form_III MHT'!D118</f>
        <v>0</v>
      </c>
      <c r="K120" s="292">
        <f>'Form_III MHT'!E118</f>
        <v>0</v>
      </c>
      <c r="L120" s="24">
        <f>'Form_III MHT'!F118</f>
        <v>5</v>
      </c>
      <c r="M120" s="24">
        <f>'Form_III MHT'!G118</f>
        <v>1</v>
      </c>
      <c r="N120" s="24">
        <f>'Form_III MHT'!H118</f>
        <v>0</v>
      </c>
      <c r="O120" s="290">
        <f>'Form_III MHT'!I118</f>
        <v>0</v>
      </c>
      <c r="P120" s="293">
        <f>'Form_III MHT'!J118</f>
        <v>8</v>
      </c>
      <c r="Q120" s="8">
        <f>'Form_III MHT'!K118</f>
        <v>4</v>
      </c>
      <c r="R120" s="264">
        <f t="shared" si="54"/>
        <v>5</v>
      </c>
      <c r="S120" s="264">
        <f t="shared" si="55"/>
        <v>9</v>
      </c>
      <c r="T120" s="264">
        <f t="shared" si="56"/>
        <v>4</v>
      </c>
      <c r="U120" s="578"/>
      <c r="V120" s="579"/>
      <c r="W120" s="580"/>
      <c r="X120" s="114"/>
      <c r="Y120" s="114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/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98"/>
      <c r="DG120" s="98"/>
      <c r="DH120" s="98"/>
      <c r="DI120" s="98"/>
      <c r="DJ120" s="98"/>
      <c r="DK120" s="98"/>
      <c r="DL120" s="98"/>
      <c r="DM120" s="98"/>
      <c r="DN120" s="98"/>
      <c r="DO120" s="98"/>
      <c r="DP120" s="98"/>
      <c r="DQ120" s="98"/>
      <c r="DR120" s="98"/>
      <c r="DS120" s="98"/>
      <c r="DT120" s="98"/>
      <c r="DU120" s="98"/>
      <c r="DV120" s="98"/>
      <c r="DW120" s="98"/>
      <c r="DX120" s="98"/>
      <c r="DY120" s="98"/>
      <c r="DZ120" s="98"/>
      <c r="EA120" s="98"/>
      <c r="EB120" s="98"/>
      <c r="EC120" s="98"/>
      <c r="ED120" s="98"/>
      <c r="EE120" s="98"/>
      <c r="EF120" s="98"/>
      <c r="EG120" s="98"/>
      <c r="EH120" s="98"/>
      <c r="EI120" s="98"/>
      <c r="EJ120" s="98"/>
      <c r="EK120" s="98"/>
      <c r="EL120" s="98"/>
      <c r="EM120" s="98"/>
      <c r="EN120" s="98"/>
      <c r="EO120" s="98"/>
      <c r="EP120" s="98"/>
      <c r="EQ120" s="98"/>
      <c r="ER120" s="98"/>
      <c r="ES120" s="98"/>
      <c r="ET120" s="98"/>
      <c r="EU120" s="98"/>
      <c r="EV120" s="98"/>
      <c r="EW120" s="98"/>
      <c r="EX120" s="98"/>
      <c r="EY120" s="98"/>
      <c r="EZ120" s="98"/>
      <c r="FA120" s="98"/>
      <c r="FB120" s="98"/>
      <c r="FC120" s="98"/>
      <c r="FD120" s="98"/>
      <c r="FE120" s="98"/>
      <c r="FF120" s="98"/>
      <c r="FG120" s="98"/>
      <c r="FH120" s="98"/>
      <c r="FI120" s="98"/>
      <c r="FJ120" s="98"/>
      <c r="FK120" s="98"/>
      <c r="FL120" s="98"/>
      <c r="FM120" s="98"/>
      <c r="FN120" s="98"/>
      <c r="FO120" s="98"/>
      <c r="FP120" s="98"/>
      <c r="FQ120" s="98"/>
      <c r="FR120" s="98"/>
      <c r="FS120" s="98"/>
      <c r="FT120" s="98"/>
      <c r="FU120" s="98"/>
      <c r="FV120" s="98"/>
      <c r="FW120" s="98"/>
      <c r="FX120" s="98"/>
      <c r="FY120" s="98"/>
      <c r="FZ120" s="98"/>
      <c r="GA120" s="98"/>
      <c r="GB120" s="98"/>
      <c r="GC120" s="98"/>
      <c r="GD120" s="98"/>
      <c r="GE120" s="98"/>
      <c r="GF120" s="98"/>
      <c r="GG120" s="98"/>
      <c r="GH120" s="98"/>
      <c r="GI120" s="98"/>
      <c r="GJ120" s="98"/>
      <c r="GK120" s="98"/>
      <c r="GL120" s="98"/>
      <c r="GM120" s="98"/>
      <c r="GN120" s="98"/>
      <c r="GO120" s="98"/>
      <c r="GP120" s="98"/>
      <c r="GQ120" s="98"/>
      <c r="GR120" s="98"/>
      <c r="GS120" s="98"/>
      <c r="GT120" s="98"/>
      <c r="GU120" s="98"/>
      <c r="GV120" s="98"/>
      <c r="GW120" s="98"/>
      <c r="GX120" s="98"/>
      <c r="GY120" s="98"/>
      <c r="GZ120" s="98"/>
      <c r="HA120" s="98"/>
      <c r="HB120" s="98"/>
      <c r="HC120" s="98"/>
      <c r="HD120" s="98"/>
      <c r="HE120" s="98"/>
      <c r="HF120" s="98"/>
      <c r="HG120" s="98"/>
      <c r="HH120" s="98"/>
      <c r="HI120" s="98"/>
      <c r="HJ120" s="98"/>
      <c r="HK120" s="98"/>
      <c r="HL120" s="98"/>
      <c r="HM120" s="98"/>
      <c r="HN120" s="98"/>
      <c r="HO120" s="98"/>
      <c r="HP120" s="98"/>
      <c r="HQ120" s="98"/>
      <c r="HR120" s="98"/>
      <c r="HS120" s="98"/>
      <c r="HT120" s="98"/>
      <c r="HU120" s="98"/>
      <c r="HV120" s="98"/>
      <c r="HW120" s="98"/>
      <c r="HX120" s="98"/>
      <c r="HY120" s="98"/>
      <c r="HZ120" s="98"/>
      <c r="IA120" s="98"/>
      <c r="IB120" s="98"/>
      <c r="IC120" s="98"/>
      <c r="ID120" s="98"/>
      <c r="IE120" s="98"/>
      <c r="IF120" s="98"/>
      <c r="IG120" s="98"/>
      <c r="IH120" s="98"/>
      <c r="II120" s="98"/>
      <c r="IJ120" s="98"/>
      <c r="IK120" s="98"/>
      <c r="IL120" s="98"/>
      <c r="IM120" s="98"/>
      <c r="IN120" s="98"/>
      <c r="IO120" s="98"/>
      <c r="IP120" s="98"/>
      <c r="IQ120" s="98"/>
      <c r="IR120" s="98"/>
      <c r="IS120" s="98"/>
      <c r="IT120" s="98"/>
      <c r="IU120" s="98"/>
      <c r="IV120" s="98"/>
      <c r="IW120" s="98"/>
      <c r="IX120" s="98"/>
      <c r="IY120" s="98"/>
      <c r="IZ120" s="98"/>
      <c r="JA120" s="98"/>
      <c r="JB120" s="98"/>
      <c r="JC120" s="98"/>
      <c r="JD120" s="98"/>
      <c r="JE120" s="98"/>
      <c r="JF120" s="98"/>
      <c r="JG120" s="98"/>
      <c r="JH120" s="98"/>
      <c r="JI120" s="98"/>
      <c r="JJ120" s="98"/>
      <c r="JK120" s="98"/>
      <c r="JL120" s="98"/>
      <c r="JM120" s="98"/>
      <c r="JN120" s="98"/>
      <c r="JO120" s="98"/>
      <c r="JP120" s="98"/>
      <c r="JQ120" s="98"/>
      <c r="JR120" s="98"/>
      <c r="JS120" s="98"/>
      <c r="JT120" s="98"/>
      <c r="JU120" s="98"/>
      <c r="JV120" s="98"/>
      <c r="JW120" s="98"/>
      <c r="JX120" s="98"/>
      <c r="JY120" s="98"/>
      <c r="JZ120" s="98"/>
      <c r="KA120" s="98"/>
      <c r="KB120" s="98"/>
      <c r="KC120" s="98"/>
      <c r="KD120" s="98"/>
      <c r="KE120" s="98"/>
      <c r="KF120" s="98"/>
      <c r="KG120" s="98"/>
      <c r="KH120" s="98"/>
      <c r="KI120" s="98"/>
      <c r="KJ120" s="98"/>
      <c r="KK120" s="98"/>
      <c r="KL120" s="98"/>
      <c r="KM120" s="98"/>
      <c r="KN120" s="98"/>
      <c r="KO120" s="98"/>
      <c r="KP120" s="98"/>
      <c r="KQ120" s="98"/>
      <c r="KR120" s="98"/>
      <c r="KS120" s="98"/>
      <c r="KT120" s="98"/>
      <c r="KU120" s="98"/>
      <c r="KV120" s="98"/>
      <c r="KW120" s="98"/>
      <c r="KX120" s="98"/>
      <c r="KY120" s="98"/>
      <c r="KZ120" s="98"/>
      <c r="LA120" s="98"/>
      <c r="LB120" s="98"/>
      <c r="LC120" s="98"/>
      <c r="LD120" s="98"/>
      <c r="LE120" s="98"/>
      <c r="LF120" s="98"/>
      <c r="LG120" s="98"/>
      <c r="LH120" s="98"/>
      <c r="LI120" s="98"/>
      <c r="LJ120" s="98"/>
      <c r="LK120" s="98"/>
      <c r="LL120" s="98"/>
      <c r="LM120" s="98"/>
      <c r="LN120" s="98"/>
      <c r="LO120" s="98"/>
      <c r="LP120" s="98"/>
      <c r="LQ120" s="98"/>
      <c r="LR120" s="98"/>
      <c r="LS120" s="98"/>
      <c r="LT120" s="98"/>
      <c r="LU120" s="98"/>
      <c r="LV120" s="98"/>
      <c r="LW120" s="98"/>
      <c r="LX120" s="98"/>
      <c r="LY120" s="98"/>
      <c r="LZ120" s="98"/>
      <c r="MA120" s="98"/>
      <c r="MB120" s="98"/>
      <c r="MC120" s="98"/>
      <c r="MD120" s="98"/>
      <c r="ME120" s="98"/>
      <c r="MF120" s="98"/>
      <c r="MG120" s="98"/>
      <c r="MH120" s="98"/>
      <c r="MI120" s="98"/>
      <c r="MJ120" s="98"/>
      <c r="MK120" s="98"/>
      <c r="ML120" s="98"/>
      <c r="MM120" s="98"/>
      <c r="MN120" s="98"/>
      <c r="MO120" s="98"/>
      <c r="MP120" s="98"/>
      <c r="MQ120" s="98"/>
      <c r="MR120" s="98"/>
      <c r="MS120" s="98"/>
      <c r="MT120" s="98"/>
      <c r="MU120" s="98"/>
      <c r="MV120" s="98"/>
      <c r="MW120" s="98"/>
      <c r="MX120" s="98"/>
      <c r="MY120" s="98"/>
      <c r="MZ120" s="98"/>
      <c r="NA120" s="98"/>
      <c r="NB120" s="98"/>
      <c r="NC120" s="98"/>
      <c r="ND120" s="98"/>
      <c r="NE120" s="98"/>
      <c r="NF120" s="98"/>
      <c r="NG120" s="98"/>
      <c r="NH120" s="98"/>
      <c r="NI120" s="98"/>
      <c r="NJ120" s="98"/>
      <c r="NK120" s="98"/>
      <c r="NL120" s="98"/>
      <c r="NM120" s="98"/>
      <c r="NN120" s="98"/>
      <c r="NO120" s="98"/>
      <c r="NP120" s="98"/>
      <c r="NQ120" s="98"/>
      <c r="NR120" s="98"/>
      <c r="NS120" s="98"/>
      <c r="NT120" s="98"/>
    </row>
    <row r="121" spans="1:384" s="97" customFormat="1" ht="27.95" customHeight="1">
      <c r="A121" s="766" t="s">
        <v>69</v>
      </c>
      <c r="B121" s="298" t="s">
        <v>22</v>
      </c>
      <c r="C121" s="51"/>
      <c r="D121" s="51"/>
      <c r="E121" s="51"/>
      <c r="F121" s="51"/>
      <c r="G121" s="51"/>
      <c r="H121" s="51"/>
      <c r="I121" s="292">
        <f>'Form_III MHT'!C119</f>
        <v>0</v>
      </c>
      <c r="J121" s="292">
        <f>'Form_III MHT'!D119</f>
        <v>0</v>
      </c>
      <c r="K121" s="292">
        <f>'Form_III MHT'!E119</f>
        <v>0</v>
      </c>
      <c r="L121" s="24">
        <f>'Form_III MHT'!F119</f>
        <v>0</v>
      </c>
      <c r="M121" s="24">
        <f>'Form_III MHT'!G119</f>
        <v>0</v>
      </c>
      <c r="N121" s="24">
        <f>'Form_III MHT'!H119</f>
        <v>0</v>
      </c>
      <c r="O121" s="290">
        <f>'Form_III MHT'!I119</f>
        <v>0</v>
      </c>
      <c r="P121" s="293">
        <f>'Form_III MHT'!J119</f>
        <v>0</v>
      </c>
      <c r="Q121" s="8">
        <f>'Form_III MHT'!K119</f>
        <v>1</v>
      </c>
      <c r="R121" s="264">
        <f t="shared" si="54"/>
        <v>0</v>
      </c>
      <c r="S121" s="264">
        <f t="shared" si="55"/>
        <v>0</v>
      </c>
      <c r="T121" s="264">
        <f t="shared" si="56"/>
        <v>1</v>
      </c>
      <c r="U121" s="578"/>
      <c r="V121" s="579"/>
      <c r="W121" s="580"/>
      <c r="X121" s="114"/>
      <c r="Y121" s="114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98"/>
      <c r="DH121" s="98"/>
      <c r="DI121" s="98"/>
      <c r="DJ121" s="98"/>
      <c r="DK121" s="98"/>
      <c r="DL121" s="98"/>
      <c r="DM121" s="98"/>
      <c r="DN121" s="98"/>
      <c r="DO121" s="98"/>
      <c r="DP121" s="98"/>
      <c r="DQ121" s="98"/>
      <c r="DR121" s="98"/>
      <c r="DS121" s="98"/>
      <c r="DT121" s="98"/>
      <c r="DU121" s="98"/>
      <c r="DV121" s="98"/>
      <c r="DW121" s="98"/>
      <c r="DX121" s="98"/>
      <c r="DY121" s="98"/>
      <c r="DZ121" s="98"/>
      <c r="EA121" s="98"/>
      <c r="EB121" s="98"/>
      <c r="EC121" s="98"/>
      <c r="ED121" s="98"/>
      <c r="EE121" s="98"/>
      <c r="EF121" s="98"/>
      <c r="EG121" s="98"/>
      <c r="EH121" s="98"/>
      <c r="EI121" s="98"/>
      <c r="EJ121" s="98"/>
      <c r="EK121" s="98"/>
      <c r="EL121" s="98"/>
      <c r="EM121" s="98"/>
      <c r="EN121" s="98"/>
      <c r="EO121" s="98"/>
      <c r="EP121" s="98"/>
      <c r="EQ121" s="98"/>
      <c r="ER121" s="98"/>
      <c r="ES121" s="98"/>
      <c r="ET121" s="98"/>
      <c r="EU121" s="98"/>
      <c r="EV121" s="98"/>
      <c r="EW121" s="98"/>
      <c r="EX121" s="98"/>
      <c r="EY121" s="98"/>
      <c r="EZ121" s="98"/>
      <c r="FA121" s="98"/>
      <c r="FB121" s="98"/>
      <c r="FC121" s="98"/>
      <c r="FD121" s="98"/>
      <c r="FE121" s="98"/>
      <c r="FF121" s="98"/>
      <c r="FG121" s="98"/>
      <c r="FH121" s="98"/>
      <c r="FI121" s="98"/>
      <c r="FJ121" s="98"/>
      <c r="FK121" s="98"/>
      <c r="FL121" s="98"/>
      <c r="FM121" s="98"/>
      <c r="FN121" s="98"/>
      <c r="FO121" s="98"/>
      <c r="FP121" s="98"/>
      <c r="FQ121" s="98"/>
      <c r="FR121" s="98"/>
      <c r="FS121" s="98"/>
      <c r="FT121" s="98"/>
      <c r="FU121" s="98"/>
      <c r="FV121" s="98"/>
      <c r="FW121" s="98"/>
      <c r="FX121" s="98"/>
      <c r="FY121" s="98"/>
      <c r="FZ121" s="98"/>
      <c r="GA121" s="98"/>
      <c r="GB121" s="98"/>
      <c r="GC121" s="98"/>
      <c r="GD121" s="98"/>
      <c r="GE121" s="98"/>
      <c r="GF121" s="98"/>
      <c r="GG121" s="98"/>
      <c r="GH121" s="98"/>
      <c r="GI121" s="98"/>
      <c r="GJ121" s="98"/>
      <c r="GK121" s="98"/>
      <c r="GL121" s="98"/>
      <c r="GM121" s="98"/>
      <c r="GN121" s="98"/>
      <c r="GO121" s="98"/>
      <c r="GP121" s="98"/>
      <c r="GQ121" s="98"/>
      <c r="GR121" s="98"/>
      <c r="GS121" s="98"/>
      <c r="GT121" s="98"/>
      <c r="GU121" s="98"/>
      <c r="GV121" s="98"/>
      <c r="GW121" s="98"/>
      <c r="GX121" s="98"/>
      <c r="GY121" s="98"/>
      <c r="GZ121" s="98"/>
      <c r="HA121" s="98"/>
      <c r="HB121" s="98"/>
      <c r="HC121" s="98"/>
      <c r="HD121" s="98"/>
      <c r="HE121" s="98"/>
      <c r="HF121" s="98"/>
      <c r="HG121" s="98"/>
      <c r="HH121" s="98"/>
      <c r="HI121" s="98"/>
      <c r="HJ121" s="98"/>
      <c r="HK121" s="98"/>
      <c r="HL121" s="98"/>
      <c r="HM121" s="98"/>
      <c r="HN121" s="98"/>
      <c r="HO121" s="98"/>
      <c r="HP121" s="98"/>
      <c r="HQ121" s="98"/>
      <c r="HR121" s="98"/>
      <c r="HS121" s="98"/>
      <c r="HT121" s="98"/>
      <c r="HU121" s="98"/>
      <c r="HV121" s="98"/>
      <c r="HW121" s="98"/>
      <c r="HX121" s="98"/>
      <c r="HY121" s="98"/>
      <c r="HZ121" s="98"/>
      <c r="IA121" s="98"/>
      <c r="IB121" s="98"/>
      <c r="IC121" s="98"/>
      <c r="ID121" s="98"/>
      <c r="IE121" s="98"/>
      <c r="IF121" s="98"/>
      <c r="IG121" s="98"/>
      <c r="IH121" s="98"/>
      <c r="II121" s="98"/>
      <c r="IJ121" s="98"/>
      <c r="IK121" s="98"/>
      <c r="IL121" s="98"/>
      <c r="IM121" s="98"/>
      <c r="IN121" s="98"/>
      <c r="IO121" s="98"/>
      <c r="IP121" s="98"/>
      <c r="IQ121" s="98"/>
      <c r="IR121" s="98"/>
      <c r="IS121" s="98"/>
      <c r="IT121" s="98"/>
      <c r="IU121" s="98"/>
      <c r="IV121" s="98"/>
      <c r="IW121" s="98"/>
      <c r="IX121" s="98"/>
      <c r="IY121" s="98"/>
      <c r="IZ121" s="98"/>
      <c r="JA121" s="98"/>
      <c r="JB121" s="98"/>
      <c r="JC121" s="98"/>
      <c r="JD121" s="98"/>
      <c r="JE121" s="98"/>
      <c r="JF121" s="98"/>
      <c r="JG121" s="98"/>
      <c r="JH121" s="98"/>
      <c r="JI121" s="98"/>
      <c r="JJ121" s="98"/>
      <c r="JK121" s="98"/>
      <c r="JL121" s="98"/>
      <c r="JM121" s="98"/>
      <c r="JN121" s="98"/>
      <c r="JO121" s="98"/>
      <c r="JP121" s="98"/>
      <c r="JQ121" s="98"/>
      <c r="JR121" s="98"/>
      <c r="JS121" s="98"/>
      <c r="JT121" s="98"/>
      <c r="JU121" s="98"/>
      <c r="JV121" s="98"/>
      <c r="JW121" s="98"/>
      <c r="JX121" s="98"/>
      <c r="JY121" s="98"/>
      <c r="JZ121" s="98"/>
      <c r="KA121" s="98"/>
      <c r="KB121" s="98"/>
      <c r="KC121" s="98"/>
      <c r="KD121" s="98"/>
      <c r="KE121" s="98"/>
      <c r="KF121" s="98"/>
      <c r="KG121" s="98"/>
      <c r="KH121" s="98"/>
      <c r="KI121" s="98"/>
      <c r="KJ121" s="98"/>
      <c r="KK121" s="98"/>
      <c r="KL121" s="98"/>
      <c r="KM121" s="98"/>
      <c r="KN121" s="98"/>
      <c r="KO121" s="98"/>
      <c r="KP121" s="98"/>
      <c r="KQ121" s="98"/>
      <c r="KR121" s="98"/>
      <c r="KS121" s="98"/>
      <c r="KT121" s="98"/>
      <c r="KU121" s="98"/>
      <c r="KV121" s="98"/>
      <c r="KW121" s="98"/>
      <c r="KX121" s="98"/>
      <c r="KY121" s="98"/>
      <c r="KZ121" s="98"/>
      <c r="LA121" s="98"/>
      <c r="LB121" s="98"/>
      <c r="LC121" s="98"/>
      <c r="LD121" s="98"/>
      <c r="LE121" s="98"/>
      <c r="LF121" s="98"/>
      <c r="LG121" s="98"/>
      <c r="LH121" s="98"/>
      <c r="LI121" s="98"/>
      <c r="LJ121" s="98"/>
      <c r="LK121" s="98"/>
      <c r="LL121" s="98"/>
      <c r="LM121" s="98"/>
      <c r="LN121" s="98"/>
      <c r="LO121" s="98"/>
      <c r="LP121" s="98"/>
      <c r="LQ121" s="98"/>
      <c r="LR121" s="98"/>
      <c r="LS121" s="98"/>
      <c r="LT121" s="98"/>
      <c r="LU121" s="98"/>
      <c r="LV121" s="98"/>
      <c r="LW121" s="98"/>
      <c r="LX121" s="98"/>
      <c r="LY121" s="98"/>
      <c r="LZ121" s="98"/>
      <c r="MA121" s="98"/>
      <c r="MB121" s="98"/>
      <c r="MC121" s="98"/>
      <c r="MD121" s="98"/>
      <c r="ME121" s="98"/>
      <c r="MF121" s="98"/>
      <c r="MG121" s="98"/>
      <c r="MH121" s="98"/>
      <c r="MI121" s="98"/>
      <c r="MJ121" s="98"/>
      <c r="MK121" s="98"/>
      <c r="ML121" s="98"/>
      <c r="MM121" s="98"/>
      <c r="MN121" s="98"/>
      <c r="MO121" s="98"/>
      <c r="MP121" s="98"/>
      <c r="MQ121" s="98"/>
      <c r="MR121" s="98"/>
      <c r="MS121" s="98"/>
      <c r="MT121" s="98"/>
      <c r="MU121" s="98"/>
      <c r="MV121" s="98"/>
      <c r="MW121" s="98"/>
      <c r="MX121" s="98"/>
      <c r="MY121" s="98"/>
      <c r="MZ121" s="98"/>
      <c r="NA121" s="98"/>
      <c r="NB121" s="98"/>
      <c r="NC121" s="98"/>
      <c r="ND121" s="98"/>
      <c r="NE121" s="98"/>
      <c r="NF121" s="98"/>
      <c r="NG121" s="98"/>
      <c r="NH121" s="98"/>
      <c r="NI121" s="98"/>
      <c r="NJ121" s="98"/>
      <c r="NK121" s="98"/>
      <c r="NL121" s="98"/>
      <c r="NM121" s="98"/>
      <c r="NN121" s="98"/>
      <c r="NO121" s="98"/>
      <c r="NP121" s="98"/>
      <c r="NQ121" s="98"/>
      <c r="NR121" s="98"/>
      <c r="NS121" s="98"/>
      <c r="NT121" s="98"/>
    </row>
    <row r="122" spans="1:384" s="97" customFormat="1" ht="27.95" customHeight="1">
      <c r="A122" s="766"/>
      <c r="B122" s="298" t="s">
        <v>23</v>
      </c>
      <c r="C122" s="51"/>
      <c r="D122" s="51"/>
      <c r="E122" s="51"/>
      <c r="F122" s="51"/>
      <c r="G122" s="51"/>
      <c r="H122" s="51"/>
      <c r="I122" s="292">
        <f>'Form_III MHT'!C120</f>
        <v>0</v>
      </c>
      <c r="J122" s="292">
        <f>'Form_III MHT'!D120</f>
        <v>0</v>
      </c>
      <c r="K122" s="292">
        <f>'Form_III MHT'!E120</f>
        <v>0</v>
      </c>
      <c r="L122" s="24">
        <f>'Form_III MHT'!F120</f>
        <v>0</v>
      </c>
      <c r="M122" s="24">
        <f>'Form_III MHT'!G120</f>
        <v>0</v>
      </c>
      <c r="N122" s="24">
        <f>'Form_III MHT'!H120</f>
        <v>0</v>
      </c>
      <c r="O122" s="290">
        <f>'Form_III MHT'!I120</f>
        <v>0</v>
      </c>
      <c r="P122" s="293">
        <f>'Form_III MHT'!J120</f>
        <v>0</v>
      </c>
      <c r="Q122" s="8">
        <f>'Form_III MHT'!K120</f>
        <v>0</v>
      </c>
      <c r="R122" s="264">
        <f t="shared" si="54"/>
        <v>0</v>
      </c>
      <c r="S122" s="264">
        <f t="shared" si="55"/>
        <v>0</v>
      </c>
      <c r="T122" s="264">
        <f t="shared" si="56"/>
        <v>0</v>
      </c>
      <c r="U122" s="578"/>
      <c r="V122" s="579"/>
      <c r="W122" s="580"/>
      <c r="X122" s="114"/>
      <c r="Y122" s="114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8"/>
      <c r="BW122" s="98"/>
      <c r="BX122" s="98"/>
      <c r="BY122" s="98"/>
      <c r="BZ122" s="98"/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8"/>
      <c r="CL122" s="98"/>
      <c r="CM122" s="98"/>
      <c r="CN122" s="98"/>
      <c r="CO122" s="98"/>
      <c r="CP122" s="98"/>
      <c r="CQ122" s="98"/>
      <c r="CR122" s="98"/>
      <c r="CS122" s="98"/>
      <c r="CT122" s="98"/>
      <c r="CU122" s="98"/>
      <c r="CV122" s="98"/>
      <c r="CW122" s="98"/>
      <c r="CX122" s="98"/>
      <c r="CY122" s="98"/>
      <c r="CZ122" s="98"/>
      <c r="DA122" s="98"/>
      <c r="DB122" s="98"/>
      <c r="DC122" s="98"/>
      <c r="DD122" s="98"/>
      <c r="DE122" s="98"/>
      <c r="DF122" s="98"/>
      <c r="DG122" s="98"/>
      <c r="DH122" s="98"/>
      <c r="DI122" s="98"/>
      <c r="DJ122" s="98"/>
      <c r="DK122" s="98"/>
      <c r="DL122" s="98"/>
      <c r="DM122" s="98"/>
      <c r="DN122" s="98"/>
      <c r="DO122" s="98"/>
      <c r="DP122" s="98"/>
      <c r="DQ122" s="98"/>
      <c r="DR122" s="98"/>
      <c r="DS122" s="98"/>
      <c r="DT122" s="98"/>
      <c r="DU122" s="98"/>
      <c r="DV122" s="98"/>
      <c r="DW122" s="98"/>
      <c r="DX122" s="98"/>
      <c r="DY122" s="98"/>
      <c r="DZ122" s="98"/>
      <c r="EA122" s="98"/>
      <c r="EB122" s="98"/>
      <c r="EC122" s="98"/>
      <c r="ED122" s="98"/>
      <c r="EE122" s="98"/>
      <c r="EF122" s="98"/>
      <c r="EG122" s="98"/>
      <c r="EH122" s="98"/>
      <c r="EI122" s="98"/>
      <c r="EJ122" s="98"/>
      <c r="EK122" s="98"/>
      <c r="EL122" s="98"/>
      <c r="EM122" s="98"/>
      <c r="EN122" s="98"/>
      <c r="EO122" s="98"/>
      <c r="EP122" s="98"/>
      <c r="EQ122" s="98"/>
      <c r="ER122" s="98"/>
      <c r="ES122" s="98"/>
      <c r="ET122" s="98"/>
      <c r="EU122" s="98"/>
      <c r="EV122" s="98"/>
      <c r="EW122" s="98"/>
      <c r="EX122" s="98"/>
      <c r="EY122" s="98"/>
      <c r="EZ122" s="98"/>
      <c r="FA122" s="98"/>
      <c r="FB122" s="98"/>
      <c r="FC122" s="98"/>
      <c r="FD122" s="98"/>
      <c r="FE122" s="98"/>
      <c r="FF122" s="98"/>
      <c r="FG122" s="98"/>
      <c r="FH122" s="98"/>
      <c r="FI122" s="98"/>
      <c r="FJ122" s="98"/>
      <c r="FK122" s="98"/>
      <c r="FL122" s="98"/>
      <c r="FM122" s="98"/>
      <c r="FN122" s="98"/>
      <c r="FO122" s="98"/>
      <c r="FP122" s="98"/>
      <c r="FQ122" s="98"/>
      <c r="FR122" s="98"/>
      <c r="FS122" s="98"/>
      <c r="FT122" s="98"/>
      <c r="FU122" s="98"/>
      <c r="FV122" s="98"/>
      <c r="FW122" s="98"/>
      <c r="FX122" s="98"/>
      <c r="FY122" s="98"/>
      <c r="FZ122" s="98"/>
      <c r="GA122" s="98"/>
      <c r="GB122" s="98"/>
      <c r="GC122" s="98"/>
      <c r="GD122" s="98"/>
      <c r="GE122" s="98"/>
      <c r="GF122" s="98"/>
      <c r="GG122" s="98"/>
      <c r="GH122" s="98"/>
      <c r="GI122" s="98"/>
      <c r="GJ122" s="98"/>
      <c r="GK122" s="98"/>
      <c r="GL122" s="98"/>
      <c r="GM122" s="98"/>
      <c r="GN122" s="98"/>
      <c r="GO122" s="98"/>
      <c r="GP122" s="98"/>
      <c r="GQ122" s="98"/>
      <c r="GR122" s="98"/>
      <c r="GS122" s="98"/>
      <c r="GT122" s="98"/>
      <c r="GU122" s="98"/>
      <c r="GV122" s="98"/>
      <c r="GW122" s="98"/>
      <c r="GX122" s="98"/>
      <c r="GY122" s="98"/>
      <c r="GZ122" s="98"/>
      <c r="HA122" s="98"/>
      <c r="HB122" s="98"/>
      <c r="HC122" s="98"/>
      <c r="HD122" s="98"/>
      <c r="HE122" s="98"/>
      <c r="HF122" s="98"/>
      <c r="HG122" s="98"/>
      <c r="HH122" s="98"/>
      <c r="HI122" s="98"/>
      <c r="HJ122" s="98"/>
      <c r="HK122" s="98"/>
      <c r="HL122" s="98"/>
      <c r="HM122" s="98"/>
      <c r="HN122" s="98"/>
      <c r="HO122" s="98"/>
      <c r="HP122" s="98"/>
      <c r="HQ122" s="98"/>
      <c r="HR122" s="98"/>
      <c r="HS122" s="98"/>
      <c r="HT122" s="98"/>
      <c r="HU122" s="98"/>
      <c r="HV122" s="98"/>
      <c r="HW122" s="98"/>
      <c r="HX122" s="98"/>
      <c r="HY122" s="98"/>
      <c r="HZ122" s="98"/>
      <c r="IA122" s="98"/>
      <c r="IB122" s="98"/>
      <c r="IC122" s="98"/>
      <c r="ID122" s="98"/>
      <c r="IE122" s="98"/>
      <c r="IF122" s="98"/>
      <c r="IG122" s="98"/>
      <c r="IH122" s="98"/>
      <c r="II122" s="98"/>
      <c r="IJ122" s="98"/>
      <c r="IK122" s="98"/>
      <c r="IL122" s="98"/>
      <c r="IM122" s="98"/>
      <c r="IN122" s="98"/>
      <c r="IO122" s="98"/>
      <c r="IP122" s="98"/>
      <c r="IQ122" s="98"/>
      <c r="IR122" s="98"/>
      <c r="IS122" s="98"/>
      <c r="IT122" s="98"/>
      <c r="IU122" s="98"/>
      <c r="IV122" s="98"/>
      <c r="IW122" s="98"/>
      <c r="IX122" s="98"/>
      <c r="IY122" s="98"/>
      <c r="IZ122" s="98"/>
      <c r="JA122" s="98"/>
      <c r="JB122" s="98"/>
      <c r="JC122" s="98"/>
      <c r="JD122" s="98"/>
      <c r="JE122" s="98"/>
      <c r="JF122" s="98"/>
      <c r="JG122" s="98"/>
      <c r="JH122" s="98"/>
      <c r="JI122" s="98"/>
      <c r="JJ122" s="98"/>
      <c r="JK122" s="98"/>
      <c r="JL122" s="98"/>
      <c r="JM122" s="98"/>
      <c r="JN122" s="98"/>
      <c r="JO122" s="98"/>
      <c r="JP122" s="98"/>
      <c r="JQ122" s="98"/>
      <c r="JR122" s="98"/>
      <c r="JS122" s="98"/>
      <c r="JT122" s="98"/>
      <c r="JU122" s="98"/>
      <c r="JV122" s="98"/>
      <c r="JW122" s="98"/>
      <c r="JX122" s="98"/>
      <c r="JY122" s="98"/>
      <c r="JZ122" s="98"/>
      <c r="KA122" s="98"/>
      <c r="KB122" s="98"/>
      <c r="KC122" s="98"/>
      <c r="KD122" s="98"/>
      <c r="KE122" s="98"/>
      <c r="KF122" s="98"/>
      <c r="KG122" s="98"/>
      <c r="KH122" s="98"/>
      <c r="KI122" s="98"/>
      <c r="KJ122" s="98"/>
      <c r="KK122" s="98"/>
      <c r="KL122" s="98"/>
      <c r="KM122" s="98"/>
      <c r="KN122" s="98"/>
      <c r="KO122" s="98"/>
      <c r="KP122" s="98"/>
      <c r="KQ122" s="98"/>
      <c r="KR122" s="98"/>
      <c r="KS122" s="98"/>
      <c r="KT122" s="98"/>
      <c r="KU122" s="98"/>
      <c r="KV122" s="98"/>
      <c r="KW122" s="98"/>
      <c r="KX122" s="98"/>
      <c r="KY122" s="98"/>
      <c r="KZ122" s="98"/>
      <c r="LA122" s="98"/>
      <c r="LB122" s="98"/>
      <c r="LC122" s="98"/>
      <c r="LD122" s="98"/>
      <c r="LE122" s="98"/>
      <c r="LF122" s="98"/>
      <c r="LG122" s="98"/>
      <c r="LH122" s="98"/>
      <c r="LI122" s="98"/>
      <c r="LJ122" s="98"/>
      <c r="LK122" s="98"/>
      <c r="LL122" s="98"/>
      <c r="LM122" s="98"/>
      <c r="LN122" s="98"/>
      <c r="LO122" s="98"/>
      <c r="LP122" s="98"/>
      <c r="LQ122" s="98"/>
      <c r="LR122" s="98"/>
      <c r="LS122" s="98"/>
      <c r="LT122" s="98"/>
      <c r="LU122" s="98"/>
      <c r="LV122" s="98"/>
      <c r="LW122" s="98"/>
      <c r="LX122" s="98"/>
      <c r="LY122" s="98"/>
      <c r="LZ122" s="98"/>
      <c r="MA122" s="98"/>
      <c r="MB122" s="98"/>
      <c r="MC122" s="98"/>
      <c r="MD122" s="98"/>
      <c r="ME122" s="98"/>
      <c r="MF122" s="98"/>
      <c r="MG122" s="98"/>
      <c r="MH122" s="98"/>
      <c r="MI122" s="98"/>
      <c r="MJ122" s="98"/>
      <c r="MK122" s="98"/>
      <c r="ML122" s="98"/>
      <c r="MM122" s="98"/>
      <c r="MN122" s="98"/>
      <c r="MO122" s="98"/>
      <c r="MP122" s="98"/>
      <c r="MQ122" s="98"/>
      <c r="MR122" s="98"/>
      <c r="MS122" s="98"/>
      <c r="MT122" s="98"/>
      <c r="MU122" s="98"/>
      <c r="MV122" s="98"/>
      <c r="MW122" s="98"/>
      <c r="MX122" s="98"/>
      <c r="MY122" s="98"/>
      <c r="MZ122" s="98"/>
      <c r="NA122" s="98"/>
      <c r="NB122" s="98"/>
      <c r="NC122" s="98"/>
      <c r="ND122" s="98"/>
      <c r="NE122" s="98"/>
      <c r="NF122" s="98"/>
      <c r="NG122" s="98"/>
      <c r="NH122" s="98"/>
      <c r="NI122" s="98"/>
      <c r="NJ122" s="98"/>
      <c r="NK122" s="98"/>
      <c r="NL122" s="98"/>
      <c r="NM122" s="98"/>
      <c r="NN122" s="98"/>
      <c r="NO122" s="98"/>
      <c r="NP122" s="98"/>
      <c r="NQ122" s="98"/>
      <c r="NR122" s="98"/>
      <c r="NS122" s="98"/>
      <c r="NT122" s="98"/>
    </row>
    <row r="123" spans="1:384" s="97" customFormat="1" ht="27.95" customHeight="1">
      <c r="A123" s="766" t="s">
        <v>70</v>
      </c>
      <c r="B123" s="298" t="s">
        <v>22</v>
      </c>
      <c r="C123" s="51"/>
      <c r="D123" s="51"/>
      <c r="E123" s="51"/>
      <c r="F123" s="51"/>
      <c r="G123" s="51"/>
      <c r="H123" s="51"/>
      <c r="I123" s="292">
        <f>'Form_III MHT'!C121</f>
        <v>0</v>
      </c>
      <c r="J123" s="292">
        <f>'Form_III MHT'!D121</f>
        <v>0</v>
      </c>
      <c r="K123" s="292">
        <f>'Form_III MHT'!E121</f>
        <v>0</v>
      </c>
      <c r="L123" s="24">
        <f>'Form_III MHT'!F121</f>
        <v>0</v>
      </c>
      <c r="M123" s="24">
        <f>'Form_III MHT'!G121</f>
        <v>0</v>
      </c>
      <c r="N123" s="24">
        <f>'Form_III MHT'!H121</f>
        <v>0</v>
      </c>
      <c r="O123" s="290">
        <f>'Form_III MHT'!I121</f>
        <v>0</v>
      </c>
      <c r="P123" s="293">
        <f>'Form_III MHT'!J121</f>
        <v>0</v>
      </c>
      <c r="Q123" s="8">
        <f>'Form_III MHT'!K121</f>
        <v>0</v>
      </c>
      <c r="R123" s="264">
        <f t="shared" si="54"/>
        <v>0</v>
      </c>
      <c r="S123" s="264">
        <f t="shared" si="55"/>
        <v>0</v>
      </c>
      <c r="T123" s="264">
        <f t="shared" si="56"/>
        <v>0</v>
      </c>
      <c r="U123" s="578"/>
      <c r="V123" s="579"/>
      <c r="W123" s="580"/>
      <c r="X123" s="114"/>
      <c r="Y123" s="114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98"/>
      <c r="CK123" s="98"/>
      <c r="CL123" s="98"/>
      <c r="CM123" s="98"/>
      <c r="CN123" s="98"/>
      <c r="CO123" s="98"/>
      <c r="CP123" s="98"/>
      <c r="CQ123" s="98"/>
      <c r="CR123" s="98"/>
      <c r="CS123" s="98"/>
      <c r="CT123" s="98"/>
      <c r="CU123" s="98"/>
      <c r="CV123" s="98"/>
      <c r="CW123" s="98"/>
      <c r="CX123" s="98"/>
      <c r="CY123" s="98"/>
      <c r="CZ123" s="98"/>
      <c r="DA123" s="98"/>
      <c r="DB123" s="98"/>
      <c r="DC123" s="98"/>
      <c r="DD123" s="98"/>
      <c r="DE123" s="98"/>
      <c r="DF123" s="98"/>
      <c r="DG123" s="98"/>
      <c r="DH123" s="98"/>
      <c r="DI123" s="98"/>
      <c r="DJ123" s="98"/>
      <c r="DK123" s="98"/>
      <c r="DL123" s="98"/>
      <c r="DM123" s="98"/>
      <c r="DN123" s="98"/>
      <c r="DO123" s="98"/>
      <c r="DP123" s="98"/>
      <c r="DQ123" s="98"/>
      <c r="DR123" s="98"/>
      <c r="DS123" s="98"/>
      <c r="DT123" s="98"/>
      <c r="DU123" s="98"/>
      <c r="DV123" s="98"/>
      <c r="DW123" s="98"/>
      <c r="DX123" s="98"/>
      <c r="DY123" s="98"/>
      <c r="DZ123" s="98"/>
      <c r="EA123" s="98"/>
      <c r="EB123" s="98"/>
      <c r="EC123" s="98"/>
      <c r="ED123" s="98"/>
      <c r="EE123" s="98"/>
      <c r="EF123" s="98"/>
      <c r="EG123" s="98"/>
      <c r="EH123" s="98"/>
      <c r="EI123" s="98"/>
      <c r="EJ123" s="98"/>
      <c r="EK123" s="98"/>
      <c r="EL123" s="98"/>
      <c r="EM123" s="98"/>
      <c r="EN123" s="98"/>
      <c r="EO123" s="98"/>
      <c r="EP123" s="98"/>
      <c r="EQ123" s="98"/>
      <c r="ER123" s="98"/>
      <c r="ES123" s="98"/>
      <c r="ET123" s="98"/>
      <c r="EU123" s="98"/>
      <c r="EV123" s="98"/>
      <c r="EW123" s="98"/>
      <c r="EX123" s="98"/>
      <c r="EY123" s="98"/>
      <c r="EZ123" s="98"/>
      <c r="FA123" s="98"/>
      <c r="FB123" s="98"/>
      <c r="FC123" s="98"/>
      <c r="FD123" s="98"/>
      <c r="FE123" s="98"/>
      <c r="FF123" s="98"/>
      <c r="FG123" s="98"/>
      <c r="FH123" s="98"/>
      <c r="FI123" s="98"/>
      <c r="FJ123" s="98"/>
      <c r="FK123" s="98"/>
      <c r="FL123" s="98"/>
      <c r="FM123" s="98"/>
      <c r="FN123" s="98"/>
      <c r="FO123" s="98"/>
      <c r="FP123" s="98"/>
      <c r="FQ123" s="98"/>
      <c r="FR123" s="98"/>
      <c r="FS123" s="98"/>
      <c r="FT123" s="98"/>
      <c r="FU123" s="98"/>
      <c r="FV123" s="98"/>
      <c r="FW123" s="98"/>
      <c r="FX123" s="98"/>
      <c r="FY123" s="98"/>
      <c r="FZ123" s="98"/>
      <c r="GA123" s="98"/>
      <c r="GB123" s="98"/>
      <c r="GC123" s="98"/>
      <c r="GD123" s="98"/>
      <c r="GE123" s="98"/>
      <c r="GF123" s="98"/>
      <c r="GG123" s="98"/>
      <c r="GH123" s="98"/>
      <c r="GI123" s="98"/>
      <c r="GJ123" s="98"/>
      <c r="GK123" s="98"/>
      <c r="GL123" s="98"/>
      <c r="GM123" s="98"/>
      <c r="GN123" s="98"/>
      <c r="GO123" s="98"/>
      <c r="GP123" s="98"/>
      <c r="GQ123" s="98"/>
      <c r="GR123" s="98"/>
      <c r="GS123" s="98"/>
      <c r="GT123" s="98"/>
      <c r="GU123" s="98"/>
      <c r="GV123" s="98"/>
      <c r="GW123" s="98"/>
      <c r="GX123" s="98"/>
      <c r="GY123" s="98"/>
      <c r="GZ123" s="98"/>
      <c r="HA123" s="98"/>
      <c r="HB123" s="98"/>
      <c r="HC123" s="98"/>
      <c r="HD123" s="98"/>
      <c r="HE123" s="98"/>
      <c r="HF123" s="98"/>
      <c r="HG123" s="98"/>
      <c r="HH123" s="98"/>
      <c r="HI123" s="98"/>
      <c r="HJ123" s="98"/>
      <c r="HK123" s="98"/>
      <c r="HL123" s="98"/>
      <c r="HM123" s="98"/>
      <c r="HN123" s="98"/>
      <c r="HO123" s="98"/>
      <c r="HP123" s="98"/>
      <c r="HQ123" s="98"/>
      <c r="HR123" s="98"/>
      <c r="HS123" s="98"/>
      <c r="HT123" s="98"/>
      <c r="HU123" s="98"/>
      <c r="HV123" s="98"/>
      <c r="HW123" s="98"/>
      <c r="HX123" s="98"/>
      <c r="HY123" s="98"/>
      <c r="HZ123" s="98"/>
      <c r="IA123" s="98"/>
      <c r="IB123" s="98"/>
      <c r="IC123" s="98"/>
      <c r="ID123" s="98"/>
      <c r="IE123" s="98"/>
      <c r="IF123" s="98"/>
      <c r="IG123" s="98"/>
      <c r="IH123" s="98"/>
      <c r="II123" s="98"/>
      <c r="IJ123" s="98"/>
      <c r="IK123" s="98"/>
      <c r="IL123" s="98"/>
      <c r="IM123" s="98"/>
      <c r="IN123" s="98"/>
      <c r="IO123" s="98"/>
      <c r="IP123" s="98"/>
      <c r="IQ123" s="98"/>
      <c r="IR123" s="98"/>
      <c r="IS123" s="98"/>
      <c r="IT123" s="98"/>
      <c r="IU123" s="98"/>
      <c r="IV123" s="98"/>
      <c r="IW123" s="98"/>
      <c r="IX123" s="98"/>
      <c r="IY123" s="98"/>
      <c r="IZ123" s="98"/>
      <c r="JA123" s="98"/>
      <c r="JB123" s="98"/>
      <c r="JC123" s="98"/>
      <c r="JD123" s="98"/>
      <c r="JE123" s="98"/>
      <c r="JF123" s="98"/>
      <c r="JG123" s="98"/>
      <c r="JH123" s="98"/>
      <c r="JI123" s="98"/>
      <c r="JJ123" s="98"/>
      <c r="JK123" s="98"/>
      <c r="JL123" s="98"/>
      <c r="JM123" s="98"/>
      <c r="JN123" s="98"/>
      <c r="JO123" s="98"/>
      <c r="JP123" s="98"/>
      <c r="JQ123" s="98"/>
      <c r="JR123" s="98"/>
      <c r="JS123" s="98"/>
      <c r="JT123" s="98"/>
      <c r="JU123" s="98"/>
      <c r="JV123" s="98"/>
      <c r="JW123" s="98"/>
      <c r="JX123" s="98"/>
      <c r="JY123" s="98"/>
      <c r="JZ123" s="98"/>
      <c r="KA123" s="98"/>
      <c r="KB123" s="98"/>
      <c r="KC123" s="98"/>
      <c r="KD123" s="98"/>
      <c r="KE123" s="98"/>
      <c r="KF123" s="98"/>
      <c r="KG123" s="98"/>
      <c r="KH123" s="98"/>
      <c r="KI123" s="98"/>
      <c r="KJ123" s="98"/>
      <c r="KK123" s="98"/>
      <c r="KL123" s="98"/>
      <c r="KM123" s="98"/>
      <c r="KN123" s="98"/>
      <c r="KO123" s="98"/>
      <c r="KP123" s="98"/>
      <c r="KQ123" s="98"/>
      <c r="KR123" s="98"/>
      <c r="KS123" s="98"/>
      <c r="KT123" s="98"/>
      <c r="KU123" s="98"/>
      <c r="KV123" s="98"/>
      <c r="KW123" s="98"/>
      <c r="KX123" s="98"/>
      <c r="KY123" s="98"/>
      <c r="KZ123" s="98"/>
      <c r="LA123" s="98"/>
      <c r="LB123" s="98"/>
      <c r="LC123" s="98"/>
      <c r="LD123" s="98"/>
      <c r="LE123" s="98"/>
      <c r="LF123" s="98"/>
      <c r="LG123" s="98"/>
      <c r="LH123" s="98"/>
      <c r="LI123" s="98"/>
      <c r="LJ123" s="98"/>
      <c r="LK123" s="98"/>
      <c r="LL123" s="98"/>
      <c r="LM123" s="98"/>
      <c r="LN123" s="98"/>
      <c r="LO123" s="98"/>
      <c r="LP123" s="98"/>
      <c r="LQ123" s="98"/>
      <c r="LR123" s="98"/>
      <c r="LS123" s="98"/>
      <c r="LT123" s="98"/>
      <c r="LU123" s="98"/>
      <c r="LV123" s="98"/>
      <c r="LW123" s="98"/>
      <c r="LX123" s="98"/>
      <c r="LY123" s="98"/>
      <c r="LZ123" s="98"/>
      <c r="MA123" s="98"/>
      <c r="MB123" s="98"/>
      <c r="MC123" s="98"/>
      <c r="MD123" s="98"/>
      <c r="ME123" s="98"/>
      <c r="MF123" s="98"/>
      <c r="MG123" s="98"/>
      <c r="MH123" s="98"/>
      <c r="MI123" s="98"/>
      <c r="MJ123" s="98"/>
      <c r="MK123" s="98"/>
      <c r="ML123" s="98"/>
      <c r="MM123" s="98"/>
      <c r="MN123" s="98"/>
      <c r="MO123" s="98"/>
      <c r="MP123" s="98"/>
      <c r="MQ123" s="98"/>
      <c r="MR123" s="98"/>
      <c r="MS123" s="98"/>
      <c r="MT123" s="98"/>
      <c r="MU123" s="98"/>
      <c r="MV123" s="98"/>
      <c r="MW123" s="98"/>
      <c r="MX123" s="98"/>
      <c r="MY123" s="98"/>
      <c r="MZ123" s="98"/>
      <c r="NA123" s="98"/>
      <c r="NB123" s="98"/>
      <c r="NC123" s="98"/>
      <c r="ND123" s="98"/>
      <c r="NE123" s="98"/>
      <c r="NF123" s="98"/>
      <c r="NG123" s="98"/>
      <c r="NH123" s="98"/>
      <c r="NI123" s="98"/>
      <c r="NJ123" s="98"/>
      <c r="NK123" s="98"/>
      <c r="NL123" s="98"/>
      <c r="NM123" s="98"/>
      <c r="NN123" s="98"/>
      <c r="NO123" s="98"/>
      <c r="NP123" s="98"/>
      <c r="NQ123" s="98"/>
      <c r="NR123" s="98"/>
      <c r="NS123" s="98"/>
      <c r="NT123" s="98"/>
    </row>
    <row r="124" spans="1:384" s="97" customFormat="1" ht="27.95" customHeight="1">
      <c r="A124" s="766"/>
      <c r="B124" s="298" t="s">
        <v>23</v>
      </c>
      <c r="C124" s="51"/>
      <c r="D124" s="51"/>
      <c r="E124" s="51"/>
      <c r="F124" s="51"/>
      <c r="G124" s="51"/>
      <c r="H124" s="51"/>
      <c r="I124" s="292">
        <f>'Form_III MHT'!C122</f>
        <v>0</v>
      </c>
      <c r="J124" s="292">
        <f>'Form_III MHT'!D122</f>
        <v>0</v>
      </c>
      <c r="K124" s="292">
        <f>'Form_III MHT'!E122</f>
        <v>0</v>
      </c>
      <c r="L124" s="24">
        <f>'Form_III MHT'!F122</f>
        <v>0</v>
      </c>
      <c r="M124" s="24">
        <f>'Form_III MHT'!G122</f>
        <v>0</v>
      </c>
      <c r="N124" s="24">
        <f>'Form_III MHT'!H122</f>
        <v>0</v>
      </c>
      <c r="O124" s="290">
        <f>'Form_III MHT'!I122</f>
        <v>0</v>
      </c>
      <c r="P124" s="293">
        <f>'Form_III MHT'!J122</f>
        <v>0</v>
      </c>
      <c r="Q124" s="8">
        <f>'Form_III MHT'!K122</f>
        <v>0</v>
      </c>
      <c r="R124" s="264">
        <f t="shared" si="54"/>
        <v>0</v>
      </c>
      <c r="S124" s="264">
        <f t="shared" si="55"/>
        <v>0</v>
      </c>
      <c r="T124" s="264">
        <f t="shared" si="56"/>
        <v>0</v>
      </c>
      <c r="U124" s="578"/>
      <c r="V124" s="579"/>
      <c r="W124" s="580"/>
      <c r="X124" s="114"/>
      <c r="Y124" s="114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/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  <c r="DG124" s="98"/>
      <c r="DH124" s="98"/>
      <c r="DI124" s="98"/>
      <c r="DJ124" s="98"/>
      <c r="DK124" s="98"/>
      <c r="DL124" s="98"/>
      <c r="DM124" s="98"/>
      <c r="DN124" s="98"/>
      <c r="DO124" s="98"/>
      <c r="DP124" s="98"/>
      <c r="DQ124" s="98"/>
      <c r="DR124" s="98"/>
      <c r="DS124" s="98"/>
      <c r="DT124" s="98"/>
      <c r="DU124" s="98"/>
      <c r="DV124" s="98"/>
      <c r="DW124" s="98"/>
      <c r="DX124" s="98"/>
      <c r="DY124" s="98"/>
      <c r="DZ124" s="98"/>
      <c r="EA124" s="98"/>
      <c r="EB124" s="98"/>
      <c r="EC124" s="98"/>
      <c r="ED124" s="98"/>
      <c r="EE124" s="98"/>
      <c r="EF124" s="98"/>
      <c r="EG124" s="98"/>
      <c r="EH124" s="98"/>
      <c r="EI124" s="98"/>
      <c r="EJ124" s="98"/>
      <c r="EK124" s="98"/>
      <c r="EL124" s="98"/>
      <c r="EM124" s="98"/>
      <c r="EN124" s="98"/>
      <c r="EO124" s="98"/>
      <c r="EP124" s="98"/>
      <c r="EQ124" s="98"/>
      <c r="ER124" s="98"/>
      <c r="ES124" s="98"/>
      <c r="ET124" s="98"/>
      <c r="EU124" s="98"/>
      <c r="EV124" s="98"/>
      <c r="EW124" s="98"/>
      <c r="EX124" s="98"/>
      <c r="EY124" s="98"/>
      <c r="EZ124" s="98"/>
      <c r="FA124" s="98"/>
      <c r="FB124" s="98"/>
      <c r="FC124" s="98"/>
      <c r="FD124" s="98"/>
      <c r="FE124" s="98"/>
      <c r="FF124" s="98"/>
      <c r="FG124" s="98"/>
      <c r="FH124" s="98"/>
      <c r="FI124" s="98"/>
      <c r="FJ124" s="98"/>
      <c r="FK124" s="98"/>
      <c r="FL124" s="98"/>
      <c r="FM124" s="98"/>
      <c r="FN124" s="98"/>
      <c r="FO124" s="98"/>
      <c r="FP124" s="98"/>
      <c r="FQ124" s="98"/>
      <c r="FR124" s="98"/>
      <c r="FS124" s="98"/>
      <c r="FT124" s="98"/>
      <c r="FU124" s="98"/>
      <c r="FV124" s="98"/>
      <c r="FW124" s="98"/>
      <c r="FX124" s="98"/>
      <c r="FY124" s="98"/>
      <c r="FZ124" s="98"/>
      <c r="GA124" s="98"/>
      <c r="GB124" s="98"/>
      <c r="GC124" s="98"/>
      <c r="GD124" s="98"/>
      <c r="GE124" s="98"/>
      <c r="GF124" s="98"/>
      <c r="GG124" s="98"/>
      <c r="GH124" s="98"/>
      <c r="GI124" s="98"/>
      <c r="GJ124" s="98"/>
      <c r="GK124" s="98"/>
      <c r="GL124" s="98"/>
      <c r="GM124" s="98"/>
      <c r="GN124" s="98"/>
      <c r="GO124" s="98"/>
      <c r="GP124" s="98"/>
      <c r="GQ124" s="98"/>
      <c r="GR124" s="98"/>
      <c r="GS124" s="98"/>
      <c r="GT124" s="98"/>
      <c r="GU124" s="98"/>
      <c r="GV124" s="98"/>
      <c r="GW124" s="98"/>
      <c r="GX124" s="98"/>
      <c r="GY124" s="98"/>
      <c r="GZ124" s="98"/>
      <c r="HA124" s="98"/>
      <c r="HB124" s="98"/>
      <c r="HC124" s="98"/>
      <c r="HD124" s="98"/>
      <c r="HE124" s="98"/>
      <c r="HF124" s="98"/>
      <c r="HG124" s="98"/>
      <c r="HH124" s="98"/>
      <c r="HI124" s="98"/>
      <c r="HJ124" s="98"/>
      <c r="HK124" s="98"/>
      <c r="HL124" s="98"/>
      <c r="HM124" s="98"/>
      <c r="HN124" s="98"/>
      <c r="HO124" s="98"/>
      <c r="HP124" s="98"/>
      <c r="HQ124" s="98"/>
      <c r="HR124" s="98"/>
      <c r="HS124" s="98"/>
      <c r="HT124" s="98"/>
      <c r="HU124" s="98"/>
      <c r="HV124" s="98"/>
      <c r="HW124" s="98"/>
      <c r="HX124" s="98"/>
      <c r="HY124" s="98"/>
      <c r="HZ124" s="98"/>
      <c r="IA124" s="98"/>
      <c r="IB124" s="98"/>
      <c r="IC124" s="98"/>
      <c r="ID124" s="98"/>
      <c r="IE124" s="98"/>
      <c r="IF124" s="98"/>
      <c r="IG124" s="98"/>
      <c r="IH124" s="98"/>
      <c r="II124" s="98"/>
      <c r="IJ124" s="98"/>
      <c r="IK124" s="98"/>
      <c r="IL124" s="98"/>
      <c r="IM124" s="98"/>
      <c r="IN124" s="98"/>
      <c r="IO124" s="98"/>
      <c r="IP124" s="98"/>
      <c r="IQ124" s="98"/>
      <c r="IR124" s="98"/>
      <c r="IS124" s="98"/>
      <c r="IT124" s="98"/>
      <c r="IU124" s="98"/>
      <c r="IV124" s="98"/>
      <c r="IW124" s="98"/>
      <c r="IX124" s="98"/>
      <c r="IY124" s="98"/>
      <c r="IZ124" s="98"/>
      <c r="JA124" s="98"/>
      <c r="JB124" s="98"/>
      <c r="JC124" s="98"/>
      <c r="JD124" s="98"/>
      <c r="JE124" s="98"/>
      <c r="JF124" s="98"/>
      <c r="JG124" s="98"/>
      <c r="JH124" s="98"/>
      <c r="JI124" s="98"/>
      <c r="JJ124" s="98"/>
      <c r="JK124" s="98"/>
      <c r="JL124" s="98"/>
      <c r="JM124" s="98"/>
      <c r="JN124" s="98"/>
      <c r="JO124" s="98"/>
      <c r="JP124" s="98"/>
      <c r="JQ124" s="98"/>
      <c r="JR124" s="98"/>
      <c r="JS124" s="98"/>
      <c r="JT124" s="98"/>
      <c r="JU124" s="98"/>
      <c r="JV124" s="98"/>
      <c r="JW124" s="98"/>
      <c r="JX124" s="98"/>
      <c r="JY124" s="98"/>
      <c r="JZ124" s="98"/>
      <c r="KA124" s="98"/>
      <c r="KB124" s="98"/>
      <c r="KC124" s="98"/>
      <c r="KD124" s="98"/>
      <c r="KE124" s="98"/>
      <c r="KF124" s="98"/>
      <c r="KG124" s="98"/>
      <c r="KH124" s="98"/>
      <c r="KI124" s="98"/>
      <c r="KJ124" s="98"/>
      <c r="KK124" s="98"/>
      <c r="KL124" s="98"/>
      <c r="KM124" s="98"/>
      <c r="KN124" s="98"/>
      <c r="KO124" s="98"/>
      <c r="KP124" s="98"/>
      <c r="KQ124" s="98"/>
      <c r="KR124" s="98"/>
      <c r="KS124" s="98"/>
      <c r="KT124" s="98"/>
      <c r="KU124" s="98"/>
      <c r="KV124" s="98"/>
      <c r="KW124" s="98"/>
      <c r="KX124" s="98"/>
      <c r="KY124" s="98"/>
      <c r="KZ124" s="98"/>
      <c r="LA124" s="98"/>
      <c r="LB124" s="98"/>
      <c r="LC124" s="98"/>
      <c r="LD124" s="98"/>
      <c r="LE124" s="98"/>
      <c r="LF124" s="98"/>
      <c r="LG124" s="98"/>
      <c r="LH124" s="98"/>
      <c r="LI124" s="98"/>
      <c r="LJ124" s="98"/>
      <c r="LK124" s="98"/>
      <c r="LL124" s="98"/>
      <c r="LM124" s="98"/>
      <c r="LN124" s="98"/>
      <c r="LO124" s="98"/>
      <c r="LP124" s="98"/>
      <c r="LQ124" s="98"/>
      <c r="LR124" s="98"/>
      <c r="LS124" s="98"/>
      <c r="LT124" s="98"/>
      <c r="LU124" s="98"/>
      <c r="LV124" s="98"/>
      <c r="LW124" s="98"/>
      <c r="LX124" s="98"/>
      <c r="LY124" s="98"/>
      <c r="LZ124" s="98"/>
      <c r="MA124" s="98"/>
      <c r="MB124" s="98"/>
      <c r="MC124" s="98"/>
      <c r="MD124" s="98"/>
      <c r="ME124" s="98"/>
      <c r="MF124" s="98"/>
      <c r="MG124" s="98"/>
      <c r="MH124" s="98"/>
      <c r="MI124" s="98"/>
      <c r="MJ124" s="98"/>
      <c r="MK124" s="98"/>
      <c r="ML124" s="98"/>
      <c r="MM124" s="98"/>
      <c r="MN124" s="98"/>
      <c r="MO124" s="98"/>
      <c r="MP124" s="98"/>
      <c r="MQ124" s="98"/>
      <c r="MR124" s="98"/>
      <c r="MS124" s="98"/>
      <c r="MT124" s="98"/>
      <c r="MU124" s="98"/>
      <c r="MV124" s="98"/>
      <c r="MW124" s="98"/>
      <c r="MX124" s="98"/>
      <c r="MY124" s="98"/>
      <c r="MZ124" s="98"/>
      <c r="NA124" s="98"/>
      <c r="NB124" s="98"/>
      <c r="NC124" s="98"/>
      <c r="ND124" s="98"/>
      <c r="NE124" s="98"/>
      <c r="NF124" s="98"/>
      <c r="NG124" s="98"/>
      <c r="NH124" s="98"/>
      <c r="NI124" s="98"/>
      <c r="NJ124" s="98"/>
      <c r="NK124" s="98"/>
      <c r="NL124" s="98"/>
      <c r="NM124" s="98"/>
      <c r="NN124" s="98"/>
      <c r="NO124" s="98"/>
      <c r="NP124" s="98"/>
      <c r="NQ124" s="98"/>
      <c r="NR124" s="98"/>
      <c r="NS124" s="98"/>
      <c r="NT124" s="98"/>
    </row>
    <row r="125" spans="1:384" s="97" customFormat="1" ht="27.95" customHeight="1">
      <c r="A125" s="766" t="s">
        <v>71</v>
      </c>
      <c r="B125" s="298" t="s">
        <v>22</v>
      </c>
      <c r="C125" s="51"/>
      <c r="D125" s="51"/>
      <c r="E125" s="51"/>
      <c r="F125" s="51"/>
      <c r="G125" s="51"/>
      <c r="H125" s="51"/>
      <c r="I125" s="292">
        <f>'Form_III MHT'!C123</f>
        <v>0</v>
      </c>
      <c r="J125" s="292">
        <f>'Form_III MHT'!D123</f>
        <v>0</v>
      </c>
      <c r="K125" s="292">
        <f>'Form_III MHT'!E123</f>
        <v>0</v>
      </c>
      <c r="L125" s="24">
        <f>'Form_III MHT'!F123</f>
        <v>0</v>
      </c>
      <c r="M125" s="24">
        <v>0</v>
      </c>
      <c r="N125" s="24">
        <f>'Form_III MHT'!H123</f>
        <v>0</v>
      </c>
      <c r="O125" s="290">
        <f>'Form_III MHT'!I123</f>
        <v>0</v>
      </c>
      <c r="P125" s="293">
        <f>'Form_III MHT'!J123</f>
        <v>0</v>
      </c>
      <c r="Q125" s="8">
        <f>'Form_III MHT'!K123</f>
        <v>3</v>
      </c>
      <c r="R125" s="264">
        <f t="shared" si="54"/>
        <v>0</v>
      </c>
      <c r="S125" s="264">
        <f t="shared" si="55"/>
        <v>0</v>
      </c>
      <c r="T125" s="264">
        <f t="shared" si="56"/>
        <v>3</v>
      </c>
      <c r="U125" s="578"/>
      <c r="V125" s="579"/>
      <c r="W125" s="580"/>
      <c r="X125" s="114"/>
      <c r="Y125" s="114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98"/>
      <c r="DX125" s="98"/>
      <c r="DY125" s="98"/>
      <c r="DZ125" s="98"/>
      <c r="EA125" s="98"/>
      <c r="EB125" s="98"/>
      <c r="EC125" s="98"/>
      <c r="ED125" s="98"/>
      <c r="EE125" s="98"/>
      <c r="EF125" s="98"/>
      <c r="EG125" s="98"/>
      <c r="EH125" s="98"/>
      <c r="EI125" s="98"/>
      <c r="EJ125" s="98"/>
      <c r="EK125" s="98"/>
      <c r="EL125" s="98"/>
      <c r="EM125" s="98"/>
      <c r="EN125" s="98"/>
      <c r="EO125" s="98"/>
      <c r="EP125" s="98"/>
      <c r="EQ125" s="98"/>
      <c r="ER125" s="98"/>
      <c r="ES125" s="98"/>
      <c r="ET125" s="98"/>
      <c r="EU125" s="98"/>
      <c r="EV125" s="98"/>
      <c r="EW125" s="98"/>
      <c r="EX125" s="98"/>
      <c r="EY125" s="98"/>
      <c r="EZ125" s="98"/>
      <c r="FA125" s="98"/>
      <c r="FB125" s="98"/>
      <c r="FC125" s="98"/>
      <c r="FD125" s="98"/>
      <c r="FE125" s="98"/>
      <c r="FF125" s="98"/>
      <c r="FG125" s="98"/>
      <c r="FH125" s="98"/>
      <c r="FI125" s="98"/>
      <c r="FJ125" s="98"/>
      <c r="FK125" s="98"/>
      <c r="FL125" s="98"/>
      <c r="FM125" s="98"/>
      <c r="FN125" s="98"/>
      <c r="FO125" s="98"/>
      <c r="FP125" s="98"/>
      <c r="FQ125" s="98"/>
      <c r="FR125" s="98"/>
      <c r="FS125" s="98"/>
      <c r="FT125" s="98"/>
      <c r="FU125" s="98"/>
      <c r="FV125" s="98"/>
      <c r="FW125" s="98"/>
      <c r="FX125" s="98"/>
      <c r="FY125" s="98"/>
      <c r="FZ125" s="98"/>
      <c r="GA125" s="98"/>
      <c r="GB125" s="98"/>
      <c r="GC125" s="98"/>
      <c r="GD125" s="98"/>
      <c r="GE125" s="98"/>
      <c r="GF125" s="98"/>
      <c r="GG125" s="98"/>
      <c r="GH125" s="98"/>
      <c r="GI125" s="98"/>
      <c r="GJ125" s="98"/>
      <c r="GK125" s="98"/>
      <c r="GL125" s="98"/>
      <c r="GM125" s="98"/>
      <c r="GN125" s="98"/>
      <c r="GO125" s="98"/>
      <c r="GP125" s="98"/>
      <c r="GQ125" s="98"/>
      <c r="GR125" s="98"/>
      <c r="GS125" s="98"/>
      <c r="GT125" s="98"/>
      <c r="GU125" s="98"/>
      <c r="GV125" s="98"/>
      <c r="GW125" s="98"/>
      <c r="GX125" s="98"/>
      <c r="GY125" s="98"/>
      <c r="GZ125" s="98"/>
      <c r="HA125" s="98"/>
      <c r="HB125" s="98"/>
      <c r="HC125" s="98"/>
      <c r="HD125" s="98"/>
      <c r="HE125" s="98"/>
      <c r="HF125" s="98"/>
      <c r="HG125" s="98"/>
      <c r="HH125" s="98"/>
      <c r="HI125" s="98"/>
      <c r="HJ125" s="98"/>
      <c r="HK125" s="98"/>
      <c r="HL125" s="98"/>
      <c r="HM125" s="98"/>
      <c r="HN125" s="98"/>
      <c r="HO125" s="98"/>
      <c r="HP125" s="98"/>
      <c r="HQ125" s="98"/>
      <c r="HR125" s="98"/>
      <c r="HS125" s="98"/>
      <c r="HT125" s="98"/>
      <c r="HU125" s="98"/>
      <c r="HV125" s="98"/>
      <c r="HW125" s="98"/>
      <c r="HX125" s="98"/>
      <c r="HY125" s="98"/>
      <c r="HZ125" s="98"/>
      <c r="IA125" s="98"/>
      <c r="IB125" s="98"/>
      <c r="IC125" s="98"/>
      <c r="ID125" s="98"/>
      <c r="IE125" s="98"/>
      <c r="IF125" s="98"/>
      <c r="IG125" s="98"/>
      <c r="IH125" s="98"/>
      <c r="II125" s="98"/>
      <c r="IJ125" s="98"/>
      <c r="IK125" s="98"/>
      <c r="IL125" s="98"/>
      <c r="IM125" s="98"/>
      <c r="IN125" s="98"/>
      <c r="IO125" s="98"/>
      <c r="IP125" s="98"/>
      <c r="IQ125" s="98"/>
      <c r="IR125" s="98"/>
      <c r="IS125" s="98"/>
      <c r="IT125" s="98"/>
      <c r="IU125" s="98"/>
      <c r="IV125" s="98"/>
      <c r="IW125" s="98"/>
      <c r="IX125" s="98"/>
      <c r="IY125" s="98"/>
      <c r="IZ125" s="98"/>
      <c r="JA125" s="98"/>
      <c r="JB125" s="98"/>
      <c r="JC125" s="98"/>
      <c r="JD125" s="98"/>
      <c r="JE125" s="98"/>
      <c r="JF125" s="98"/>
      <c r="JG125" s="98"/>
      <c r="JH125" s="98"/>
      <c r="JI125" s="98"/>
      <c r="JJ125" s="98"/>
      <c r="JK125" s="98"/>
      <c r="JL125" s="98"/>
      <c r="JM125" s="98"/>
      <c r="JN125" s="98"/>
      <c r="JO125" s="98"/>
      <c r="JP125" s="98"/>
      <c r="JQ125" s="98"/>
      <c r="JR125" s="98"/>
      <c r="JS125" s="98"/>
      <c r="JT125" s="98"/>
      <c r="JU125" s="98"/>
      <c r="JV125" s="98"/>
      <c r="JW125" s="98"/>
      <c r="JX125" s="98"/>
      <c r="JY125" s="98"/>
      <c r="JZ125" s="98"/>
      <c r="KA125" s="98"/>
      <c r="KB125" s="98"/>
      <c r="KC125" s="98"/>
      <c r="KD125" s="98"/>
      <c r="KE125" s="98"/>
      <c r="KF125" s="98"/>
      <c r="KG125" s="98"/>
      <c r="KH125" s="98"/>
      <c r="KI125" s="98"/>
      <c r="KJ125" s="98"/>
      <c r="KK125" s="98"/>
      <c r="KL125" s="98"/>
      <c r="KM125" s="98"/>
      <c r="KN125" s="98"/>
      <c r="KO125" s="98"/>
      <c r="KP125" s="98"/>
      <c r="KQ125" s="98"/>
      <c r="KR125" s="98"/>
      <c r="KS125" s="98"/>
      <c r="KT125" s="98"/>
      <c r="KU125" s="98"/>
      <c r="KV125" s="98"/>
      <c r="KW125" s="98"/>
      <c r="KX125" s="98"/>
      <c r="KY125" s="98"/>
      <c r="KZ125" s="98"/>
      <c r="LA125" s="98"/>
      <c r="LB125" s="98"/>
      <c r="LC125" s="98"/>
      <c r="LD125" s="98"/>
      <c r="LE125" s="98"/>
      <c r="LF125" s="98"/>
      <c r="LG125" s="98"/>
      <c r="LH125" s="98"/>
      <c r="LI125" s="98"/>
      <c r="LJ125" s="98"/>
      <c r="LK125" s="98"/>
      <c r="LL125" s="98"/>
      <c r="LM125" s="98"/>
      <c r="LN125" s="98"/>
      <c r="LO125" s="98"/>
      <c r="LP125" s="98"/>
      <c r="LQ125" s="98"/>
      <c r="LR125" s="98"/>
      <c r="LS125" s="98"/>
      <c r="LT125" s="98"/>
      <c r="LU125" s="98"/>
      <c r="LV125" s="98"/>
      <c r="LW125" s="98"/>
      <c r="LX125" s="98"/>
      <c r="LY125" s="98"/>
      <c r="LZ125" s="98"/>
      <c r="MA125" s="98"/>
      <c r="MB125" s="98"/>
      <c r="MC125" s="98"/>
      <c r="MD125" s="98"/>
      <c r="ME125" s="98"/>
      <c r="MF125" s="98"/>
      <c r="MG125" s="98"/>
      <c r="MH125" s="98"/>
      <c r="MI125" s="98"/>
      <c r="MJ125" s="98"/>
      <c r="MK125" s="98"/>
      <c r="ML125" s="98"/>
      <c r="MM125" s="98"/>
      <c r="MN125" s="98"/>
      <c r="MO125" s="98"/>
      <c r="MP125" s="98"/>
      <c r="MQ125" s="98"/>
      <c r="MR125" s="98"/>
      <c r="MS125" s="98"/>
      <c r="MT125" s="98"/>
      <c r="MU125" s="98"/>
      <c r="MV125" s="98"/>
      <c r="MW125" s="98"/>
      <c r="MX125" s="98"/>
      <c r="MY125" s="98"/>
      <c r="MZ125" s="98"/>
      <c r="NA125" s="98"/>
      <c r="NB125" s="98"/>
      <c r="NC125" s="98"/>
      <c r="ND125" s="98"/>
      <c r="NE125" s="98"/>
      <c r="NF125" s="98"/>
      <c r="NG125" s="98"/>
      <c r="NH125" s="98"/>
      <c r="NI125" s="98"/>
      <c r="NJ125" s="98"/>
      <c r="NK125" s="98"/>
      <c r="NL125" s="98"/>
      <c r="NM125" s="98"/>
      <c r="NN125" s="98"/>
      <c r="NO125" s="98"/>
      <c r="NP125" s="98"/>
      <c r="NQ125" s="98"/>
      <c r="NR125" s="98"/>
      <c r="NS125" s="98"/>
      <c r="NT125" s="98"/>
    </row>
    <row r="126" spans="1:384" s="97" customFormat="1" ht="27.95" customHeight="1">
      <c r="A126" s="766"/>
      <c r="B126" s="298" t="s">
        <v>23</v>
      </c>
      <c r="C126" s="51"/>
      <c r="D126" s="51"/>
      <c r="E126" s="51"/>
      <c r="F126" s="51"/>
      <c r="G126" s="51"/>
      <c r="H126" s="51"/>
      <c r="I126" s="292">
        <f>'Form_III MHT'!C124</f>
        <v>0</v>
      </c>
      <c r="J126" s="292">
        <f>'Form_III MHT'!D124</f>
        <v>0</v>
      </c>
      <c r="K126" s="292">
        <f>'Form_III MHT'!E124</f>
        <v>0</v>
      </c>
      <c r="L126" s="24">
        <f>'Form_III MHT'!F124</f>
        <v>0</v>
      </c>
      <c r="M126" s="24">
        <v>0</v>
      </c>
      <c r="N126" s="24">
        <f>'Form_III MHT'!H124</f>
        <v>0</v>
      </c>
      <c r="O126" s="290">
        <f>'Form_III MHT'!I124</f>
        <v>0</v>
      </c>
      <c r="P126" s="293">
        <f>'Form_III MHT'!J124</f>
        <v>0</v>
      </c>
      <c r="Q126" s="8">
        <f>'Form_III MHT'!K124</f>
        <v>1</v>
      </c>
      <c r="R126" s="264">
        <f t="shared" si="54"/>
        <v>0</v>
      </c>
      <c r="S126" s="264">
        <f t="shared" si="55"/>
        <v>0</v>
      </c>
      <c r="T126" s="264">
        <f t="shared" si="56"/>
        <v>1</v>
      </c>
      <c r="U126" s="578"/>
      <c r="V126" s="579"/>
      <c r="W126" s="580"/>
      <c r="X126" s="114"/>
      <c r="Y126" s="114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/>
      <c r="BX126" s="98"/>
      <c r="BY126" s="98"/>
      <c r="BZ126" s="98"/>
      <c r="CA126" s="98"/>
      <c r="CB126" s="98"/>
      <c r="CC126" s="98"/>
      <c r="CD126" s="98"/>
      <c r="CE126" s="98"/>
      <c r="CF126" s="98"/>
      <c r="CG126" s="98"/>
      <c r="CH126" s="98"/>
      <c r="CI126" s="98"/>
      <c r="CJ126" s="98"/>
      <c r="CK126" s="98"/>
      <c r="CL126" s="98"/>
      <c r="CM126" s="98"/>
      <c r="CN126" s="98"/>
      <c r="CO126" s="98"/>
      <c r="CP126" s="98"/>
      <c r="CQ126" s="98"/>
      <c r="CR126" s="98"/>
      <c r="CS126" s="98"/>
      <c r="CT126" s="98"/>
      <c r="CU126" s="98"/>
      <c r="CV126" s="98"/>
      <c r="CW126" s="98"/>
      <c r="CX126" s="98"/>
      <c r="CY126" s="98"/>
      <c r="CZ126" s="98"/>
      <c r="DA126" s="98"/>
      <c r="DB126" s="98"/>
      <c r="DC126" s="98"/>
      <c r="DD126" s="98"/>
      <c r="DE126" s="98"/>
      <c r="DF126" s="98"/>
      <c r="DG126" s="98"/>
      <c r="DH126" s="98"/>
      <c r="DI126" s="98"/>
      <c r="DJ126" s="98"/>
      <c r="DK126" s="98"/>
      <c r="DL126" s="98"/>
      <c r="DM126" s="98"/>
      <c r="DN126" s="98"/>
      <c r="DO126" s="98"/>
      <c r="DP126" s="98"/>
      <c r="DQ126" s="98"/>
      <c r="DR126" s="98"/>
      <c r="DS126" s="98"/>
      <c r="DT126" s="98"/>
      <c r="DU126" s="98"/>
      <c r="DV126" s="98"/>
      <c r="DW126" s="98"/>
      <c r="DX126" s="98"/>
      <c r="DY126" s="98"/>
      <c r="DZ126" s="98"/>
      <c r="EA126" s="98"/>
      <c r="EB126" s="98"/>
      <c r="EC126" s="98"/>
      <c r="ED126" s="98"/>
      <c r="EE126" s="98"/>
      <c r="EF126" s="98"/>
      <c r="EG126" s="98"/>
      <c r="EH126" s="98"/>
      <c r="EI126" s="98"/>
      <c r="EJ126" s="98"/>
      <c r="EK126" s="98"/>
      <c r="EL126" s="98"/>
      <c r="EM126" s="98"/>
      <c r="EN126" s="98"/>
      <c r="EO126" s="98"/>
      <c r="EP126" s="98"/>
      <c r="EQ126" s="98"/>
      <c r="ER126" s="98"/>
      <c r="ES126" s="98"/>
      <c r="ET126" s="98"/>
      <c r="EU126" s="98"/>
      <c r="EV126" s="98"/>
      <c r="EW126" s="98"/>
      <c r="EX126" s="98"/>
      <c r="EY126" s="98"/>
      <c r="EZ126" s="98"/>
      <c r="FA126" s="98"/>
      <c r="FB126" s="98"/>
      <c r="FC126" s="98"/>
      <c r="FD126" s="98"/>
      <c r="FE126" s="98"/>
      <c r="FF126" s="98"/>
      <c r="FG126" s="98"/>
      <c r="FH126" s="98"/>
      <c r="FI126" s="98"/>
      <c r="FJ126" s="98"/>
      <c r="FK126" s="98"/>
      <c r="FL126" s="98"/>
      <c r="FM126" s="98"/>
      <c r="FN126" s="98"/>
      <c r="FO126" s="98"/>
      <c r="FP126" s="98"/>
      <c r="FQ126" s="98"/>
      <c r="FR126" s="98"/>
      <c r="FS126" s="98"/>
      <c r="FT126" s="98"/>
      <c r="FU126" s="98"/>
      <c r="FV126" s="98"/>
      <c r="FW126" s="98"/>
      <c r="FX126" s="98"/>
      <c r="FY126" s="98"/>
      <c r="FZ126" s="98"/>
      <c r="GA126" s="98"/>
      <c r="GB126" s="98"/>
      <c r="GC126" s="98"/>
      <c r="GD126" s="98"/>
      <c r="GE126" s="98"/>
      <c r="GF126" s="98"/>
      <c r="GG126" s="98"/>
      <c r="GH126" s="98"/>
      <c r="GI126" s="98"/>
      <c r="GJ126" s="98"/>
      <c r="GK126" s="98"/>
      <c r="GL126" s="98"/>
      <c r="GM126" s="98"/>
      <c r="GN126" s="98"/>
      <c r="GO126" s="98"/>
      <c r="GP126" s="98"/>
      <c r="GQ126" s="98"/>
      <c r="GR126" s="98"/>
      <c r="GS126" s="98"/>
      <c r="GT126" s="98"/>
      <c r="GU126" s="98"/>
      <c r="GV126" s="98"/>
      <c r="GW126" s="98"/>
      <c r="GX126" s="98"/>
      <c r="GY126" s="98"/>
      <c r="GZ126" s="98"/>
      <c r="HA126" s="98"/>
      <c r="HB126" s="98"/>
      <c r="HC126" s="98"/>
      <c r="HD126" s="98"/>
      <c r="HE126" s="98"/>
      <c r="HF126" s="98"/>
      <c r="HG126" s="98"/>
      <c r="HH126" s="98"/>
      <c r="HI126" s="98"/>
      <c r="HJ126" s="98"/>
      <c r="HK126" s="98"/>
      <c r="HL126" s="98"/>
      <c r="HM126" s="98"/>
      <c r="HN126" s="98"/>
      <c r="HO126" s="98"/>
      <c r="HP126" s="98"/>
      <c r="HQ126" s="98"/>
      <c r="HR126" s="98"/>
      <c r="HS126" s="98"/>
      <c r="HT126" s="98"/>
      <c r="HU126" s="98"/>
      <c r="HV126" s="98"/>
      <c r="HW126" s="98"/>
      <c r="HX126" s="98"/>
      <c r="HY126" s="98"/>
      <c r="HZ126" s="98"/>
      <c r="IA126" s="98"/>
      <c r="IB126" s="98"/>
      <c r="IC126" s="98"/>
      <c r="ID126" s="98"/>
      <c r="IE126" s="98"/>
      <c r="IF126" s="98"/>
      <c r="IG126" s="98"/>
      <c r="IH126" s="98"/>
      <c r="II126" s="98"/>
      <c r="IJ126" s="98"/>
      <c r="IK126" s="98"/>
      <c r="IL126" s="98"/>
      <c r="IM126" s="98"/>
      <c r="IN126" s="98"/>
      <c r="IO126" s="98"/>
      <c r="IP126" s="98"/>
      <c r="IQ126" s="98"/>
      <c r="IR126" s="98"/>
      <c r="IS126" s="98"/>
      <c r="IT126" s="98"/>
      <c r="IU126" s="98"/>
      <c r="IV126" s="98"/>
      <c r="IW126" s="98"/>
      <c r="IX126" s="98"/>
      <c r="IY126" s="98"/>
      <c r="IZ126" s="98"/>
      <c r="JA126" s="98"/>
      <c r="JB126" s="98"/>
      <c r="JC126" s="98"/>
      <c r="JD126" s="98"/>
      <c r="JE126" s="98"/>
      <c r="JF126" s="98"/>
      <c r="JG126" s="98"/>
      <c r="JH126" s="98"/>
      <c r="JI126" s="98"/>
      <c r="JJ126" s="98"/>
      <c r="JK126" s="98"/>
      <c r="JL126" s="98"/>
      <c r="JM126" s="98"/>
      <c r="JN126" s="98"/>
      <c r="JO126" s="98"/>
      <c r="JP126" s="98"/>
      <c r="JQ126" s="98"/>
      <c r="JR126" s="98"/>
      <c r="JS126" s="98"/>
      <c r="JT126" s="98"/>
      <c r="JU126" s="98"/>
      <c r="JV126" s="98"/>
      <c r="JW126" s="98"/>
      <c r="JX126" s="98"/>
      <c r="JY126" s="98"/>
      <c r="JZ126" s="98"/>
      <c r="KA126" s="98"/>
      <c r="KB126" s="98"/>
      <c r="KC126" s="98"/>
      <c r="KD126" s="98"/>
      <c r="KE126" s="98"/>
      <c r="KF126" s="98"/>
      <c r="KG126" s="98"/>
      <c r="KH126" s="98"/>
      <c r="KI126" s="98"/>
      <c r="KJ126" s="98"/>
      <c r="KK126" s="98"/>
      <c r="KL126" s="98"/>
      <c r="KM126" s="98"/>
      <c r="KN126" s="98"/>
      <c r="KO126" s="98"/>
      <c r="KP126" s="98"/>
      <c r="KQ126" s="98"/>
      <c r="KR126" s="98"/>
      <c r="KS126" s="98"/>
      <c r="KT126" s="98"/>
      <c r="KU126" s="98"/>
      <c r="KV126" s="98"/>
      <c r="KW126" s="98"/>
      <c r="KX126" s="98"/>
      <c r="KY126" s="98"/>
      <c r="KZ126" s="98"/>
      <c r="LA126" s="98"/>
      <c r="LB126" s="98"/>
      <c r="LC126" s="98"/>
      <c r="LD126" s="98"/>
      <c r="LE126" s="98"/>
      <c r="LF126" s="98"/>
      <c r="LG126" s="98"/>
      <c r="LH126" s="98"/>
      <c r="LI126" s="98"/>
      <c r="LJ126" s="98"/>
      <c r="LK126" s="98"/>
      <c r="LL126" s="98"/>
      <c r="LM126" s="98"/>
      <c r="LN126" s="98"/>
      <c r="LO126" s="98"/>
      <c r="LP126" s="98"/>
      <c r="LQ126" s="98"/>
      <c r="LR126" s="98"/>
      <c r="LS126" s="98"/>
      <c r="LT126" s="98"/>
      <c r="LU126" s="98"/>
      <c r="LV126" s="98"/>
      <c r="LW126" s="98"/>
      <c r="LX126" s="98"/>
      <c r="LY126" s="98"/>
      <c r="LZ126" s="98"/>
      <c r="MA126" s="98"/>
      <c r="MB126" s="98"/>
      <c r="MC126" s="98"/>
      <c r="MD126" s="98"/>
      <c r="ME126" s="98"/>
      <c r="MF126" s="98"/>
      <c r="MG126" s="98"/>
      <c r="MH126" s="98"/>
      <c r="MI126" s="98"/>
      <c r="MJ126" s="98"/>
      <c r="MK126" s="98"/>
      <c r="ML126" s="98"/>
      <c r="MM126" s="98"/>
      <c r="MN126" s="98"/>
      <c r="MO126" s="98"/>
      <c r="MP126" s="98"/>
      <c r="MQ126" s="98"/>
      <c r="MR126" s="98"/>
      <c r="MS126" s="98"/>
      <c r="MT126" s="98"/>
      <c r="MU126" s="98"/>
      <c r="MV126" s="98"/>
      <c r="MW126" s="98"/>
      <c r="MX126" s="98"/>
      <c r="MY126" s="98"/>
      <c r="MZ126" s="98"/>
      <c r="NA126" s="98"/>
      <c r="NB126" s="98"/>
      <c r="NC126" s="98"/>
      <c r="ND126" s="98"/>
      <c r="NE126" s="98"/>
      <c r="NF126" s="98"/>
      <c r="NG126" s="98"/>
      <c r="NH126" s="98"/>
      <c r="NI126" s="98"/>
      <c r="NJ126" s="98"/>
      <c r="NK126" s="98"/>
      <c r="NL126" s="98"/>
      <c r="NM126" s="98"/>
      <c r="NN126" s="98"/>
      <c r="NO126" s="98"/>
      <c r="NP126" s="98"/>
      <c r="NQ126" s="98"/>
      <c r="NR126" s="98"/>
      <c r="NS126" s="98"/>
      <c r="NT126" s="98"/>
    </row>
    <row r="127" spans="1:384" s="97" customFormat="1" ht="27.95" customHeight="1">
      <c r="A127" s="766" t="s">
        <v>72</v>
      </c>
      <c r="B127" s="298" t="s">
        <v>22</v>
      </c>
      <c r="C127" s="51"/>
      <c r="D127" s="51"/>
      <c r="E127" s="51"/>
      <c r="F127" s="51"/>
      <c r="G127" s="51"/>
      <c r="H127" s="51"/>
      <c r="I127" s="292">
        <f>'Form_III MHT'!C125</f>
        <v>0</v>
      </c>
      <c r="J127" s="292">
        <f>'Form_III MHT'!D125</f>
        <v>0</v>
      </c>
      <c r="K127" s="292">
        <f>'Form_III MHT'!E125</f>
        <v>0</v>
      </c>
      <c r="L127" s="24">
        <f>'Form_III MHT'!F125</f>
        <v>0</v>
      </c>
      <c r="M127" s="24">
        <v>0</v>
      </c>
      <c r="N127" s="24">
        <f>'Form_III MHT'!H125</f>
        <v>0</v>
      </c>
      <c r="O127" s="290">
        <f>'Form_III MHT'!I125</f>
        <v>0</v>
      </c>
      <c r="P127" s="293">
        <f>'Form_III MHT'!J125</f>
        <v>0</v>
      </c>
      <c r="Q127" s="8">
        <f>'Form_III MHT'!K125</f>
        <v>1</v>
      </c>
      <c r="R127" s="264">
        <f t="shared" si="54"/>
        <v>0</v>
      </c>
      <c r="S127" s="264">
        <f t="shared" si="55"/>
        <v>0</v>
      </c>
      <c r="T127" s="264">
        <f t="shared" si="56"/>
        <v>1</v>
      </c>
      <c r="U127" s="578"/>
      <c r="V127" s="579"/>
      <c r="W127" s="580"/>
      <c r="X127" s="114"/>
      <c r="Y127" s="114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8"/>
      <c r="DA127" s="98"/>
      <c r="DB127" s="98"/>
      <c r="DC127" s="98"/>
      <c r="DD127" s="98"/>
      <c r="DE127" s="98"/>
      <c r="DF127" s="98"/>
      <c r="DG127" s="98"/>
      <c r="DH127" s="98"/>
      <c r="DI127" s="98"/>
      <c r="DJ127" s="98"/>
      <c r="DK127" s="98"/>
      <c r="DL127" s="98"/>
      <c r="DM127" s="98"/>
      <c r="DN127" s="98"/>
      <c r="DO127" s="98"/>
      <c r="DP127" s="98"/>
      <c r="DQ127" s="98"/>
      <c r="DR127" s="98"/>
      <c r="DS127" s="98"/>
      <c r="DT127" s="98"/>
      <c r="DU127" s="98"/>
      <c r="DV127" s="98"/>
      <c r="DW127" s="98"/>
      <c r="DX127" s="98"/>
      <c r="DY127" s="98"/>
      <c r="DZ127" s="98"/>
      <c r="EA127" s="98"/>
      <c r="EB127" s="98"/>
      <c r="EC127" s="98"/>
      <c r="ED127" s="98"/>
      <c r="EE127" s="98"/>
      <c r="EF127" s="98"/>
      <c r="EG127" s="98"/>
      <c r="EH127" s="98"/>
      <c r="EI127" s="98"/>
      <c r="EJ127" s="98"/>
      <c r="EK127" s="98"/>
      <c r="EL127" s="98"/>
      <c r="EM127" s="98"/>
      <c r="EN127" s="98"/>
      <c r="EO127" s="98"/>
      <c r="EP127" s="98"/>
      <c r="EQ127" s="98"/>
      <c r="ER127" s="98"/>
      <c r="ES127" s="98"/>
      <c r="ET127" s="98"/>
      <c r="EU127" s="98"/>
      <c r="EV127" s="98"/>
      <c r="EW127" s="98"/>
      <c r="EX127" s="98"/>
      <c r="EY127" s="98"/>
      <c r="EZ127" s="98"/>
      <c r="FA127" s="98"/>
      <c r="FB127" s="98"/>
      <c r="FC127" s="98"/>
      <c r="FD127" s="98"/>
      <c r="FE127" s="98"/>
      <c r="FF127" s="98"/>
      <c r="FG127" s="98"/>
      <c r="FH127" s="98"/>
      <c r="FI127" s="98"/>
      <c r="FJ127" s="98"/>
      <c r="FK127" s="98"/>
      <c r="FL127" s="98"/>
      <c r="FM127" s="98"/>
      <c r="FN127" s="98"/>
      <c r="FO127" s="98"/>
      <c r="FP127" s="98"/>
      <c r="FQ127" s="98"/>
      <c r="FR127" s="98"/>
      <c r="FS127" s="98"/>
      <c r="FT127" s="98"/>
      <c r="FU127" s="98"/>
      <c r="FV127" s="98"/>
      <c r="FW127" s="98"/>
      <c r="FX127" s="98"/>
      <c r="FY127" s="98"/>
      <c r="FZ127" s="98"/>
      <c r="GA127" s="98"/>
      <c r="GB127" s="98"/>
      <c r="GC127" s="98"/>
      <c r="GD127" s="98"/>
      <c r="GE127" s="98"/>
      <c r="GF127" s="98"/>
      <c r="GG127" s="98"/>
      <c r="GH127" s="98"/>
      <c r="GI127" s="98"/>
      <c r="GJ127" s="98"/>
      <c r="GK127" s="98"/>
      <c r="GL127" s="98"/>
      <c r="GM127" s="98"/>
      <c r="GN127" s="98"/>
      <c r="GO127" s="98"/>
      <c r="GP127" s="98"/>
      <c r="GQ127" s="98"/>
      <c r="GR127" s="98"/>
      <c r="GS127" s="98"/>
      <c r="GT127" s="98"/>
      <c r="GU127" s="98"/>
      <c r="GV127" s="98"/>
      <c r="GW127" s="98"/>
      <c r="GX127" s="98"/>
      <c r="GY127" s="98"/>
      <c r="GZ127" s="98"/>
      <c r="HA127" s="98"/>
      <c r="HB127" s="98"/>
      <c r="HC127" s="98"/>
      <c r="HD127" s="98"/>
      <c r="HE127" s="98"/>
      <c r="HF127" s="98"/>
      <c r="HG127" s="98"/>
      <c r="HH127" s="98"/>
      <c r="HI127" s="98"/>
      <c r="HJ127" s="98"/>
      <c r="HK127" s="98"/>
      <c r="HL127" s="98"/>
      <c r="HM127" s="98"/>
      <c r="HN127" s="98"/>
      <c r="HO127" s="98"/>
      <c r="HP127" s="98"/>
      <c r="HQ127" s="98"/>
      <c r="HR127" s="98"/>
      <c r="HS127" s="98"/>
      <c r="HT127" s="98"/>
      <c r="HU127" s="98"/>
      <c r="HV127" s="98"/>
      <c r="HW127" s="98"/>
      <c r="HX127" s="98"/>
      <c r="HY127" s="98"/>
      <c r="HZ127" s="98"/>
      <c r="IA127" s="98"/>
      <c r="IB127" s="98"/>
      <c r="IC127" s="98"/>
      <c r="ID127" s="98"/>
      <c r="IE127" s="98"/>
      <c r="IF127" s="98"/>
      <c r="IG127" s="98"/>
      <c r="IH127" s="98"/>
      <c r="II127" s="98"/>
      <c r="IJ127" s="98"/>
      <c r="IK127" s="98"/>
      <c r="IL127" s="98"/>
      <c r="IM127" s="98"/>
      <c r="IN127" s="98"/>
      <c r="IO127" s="98"/>
      <c r="IP127" s="98"/>
      <c r="IQ127" s="98"/>
      <c r="IR127" s="98"/>
      <c r="IS127" s="98"/>
      <c r="IT127" s="98"/>
      <c r="IU127" s="98"/>
      <c r="IV127" s="98"/>
      <c r="IW127" s="98"/>
      <c r="IX127" s="98"/>
      <c r="IY127" s="98"/>
      <c r="IZ127" s="98"/>
      <c r="JA127" s="98"/>
      <c r="JB127" s="98"/>
      <c r="JC127" s="98"/>
      <c r="JD127" s="98"/>
      <c r="JE127" s="98"/>
      <c r="JF127" s="98"/>
      <c r="JG127" s="98"/>
      <c r="JH127" s="98"/>
      <c r="JI127" s="98"/>
      <c r="JJ127" s="98"/>
      <c r="JK127" s="98"/>
      <c r="JL127" s="98"/>
      <c r="JM127" s="98"/>
      <c r="JN127" s="98"/>
      <c r="JO127" s="98"/>
      <c r="JP127" s="98"/>
      <c r="JQ127" s="98"/>
      <c r="JR127" s="98"/>
      <c r="JS127" s="98"/>
      <c r="JT127" s="98"/>
      <c r="JU127" s="98"/>
      <c r="JV127" s="98"/>
      <c r="JW127" s="98"/>
      <c r="JX127" s="98"/>
      <c r="JY127" s="98"/>
      <c r="JZ127" s="98"/>
      <c r="KA127" s="98"/>
      <c r="KB127" s="98"/>
      <c r="KC127" s="98"/>
      <c r="KD127" s="98"/>
      <c r="KE127" s="98"/>
      <c r="KF127" s="98"/>
      <c r="KG127" s="98"/>
      <c r="KH127" s="98"/>
      <c r="KI127" s="98"/>
      <c r="KJ127" s="98"/>
      <c r="KK127" s="98"/>
      <c r="KL127" s="98"/>
      <c r="KM127" s="98"/>
      <c r="KN127" s="98"/>
      <c r="KO127" s="98"/>
      <c r="KP127" s="98"/>
      <c r="KQ127" s="98"/>
      <c r="KR127" s="98"/>
      <c r="KS127" s="98"/>
      <c r="KT127" s="98"/>
      <c r="KU127" s="98"/>
      <c r="KV127" s="98"/>
      <c r="KW127" s="98"/>
      <c r="KX127" s="98"/>
      <c r="KY127" s="98"/>
      <c r="KZ127" s="98"/>
      <c r="LA127" s="98"/>
      <c r="LB127" s="98"/>
      <c r="LC127" s="98"/>
      <c r="LD127" s="98"/>
      <c r="LE127" s="98"/>
      <c r="LF127" s="98"/>
      <c r="LG127" s="98"/>
      <c r="LH127" s="98"/>
      <c r="LI127" s="98"/>
      <c r="LJ127" s="98"/>
      <c r="LK127" s="98"/>
      <c r="LL127" s="98"/>
      <c r="LM127" s="98"/>
      <c r="LN127" s="98"/>
      <c r="LO127" s="98"/>
      <c r="LP127" s="98"/>
      <c r="LQ127" s="98"/>
      <c r="LR127" s="98"/>
      <c r="LS127" s="98"/>
      <c r="LT127" s="98"/>
      <c r="LU127" s="98"/>
      <c r="LV127" s="98"/>
      <c r="LW127" s="98"/>
      <c r="LX127" s="98"/>
      <c r="LY127" s="98"/>
      <c r="LZ127" s="98"/>
      <c r="MA127" s="98"/>
      <c r="MB127" s="98"/>
      <c r="MC127" s="98"/>
      <c r="MD127" s="98"/>
      <c r="ME127" s="98"/>
      <c r="MF127" s="98"/>
      <c r="MG127" s="98"/>
      <c r="MH127" s="98"/>
      <c r="MI127" s="98"/>
      <c r="MJ127" s="98"/>
      <c r="MK127" s="98"/>
      <c r="ML127" s="98"/>
      <c r="MM127" s="98"/>
      <c r="MN127" s="98"/>
      <c r="MO127" s="98"/>
      <c r="MP127" s="98"/>
      <c r="MQ127" s="98"/>
      <c r="MR127" s="98"/>
      <c r="MS127" s="98"/>
      <c r="MT127" s="98"/>
      <c r="MU127" s="98"/>
      <c r="MV127" s="98"/>
      <c r="MW127" s="98"/>
      <c r="MX127" s="98"/>
      <c r="MY127" s="98"/>
      <c r="MZ127" s="98"/>
      <c r="NA127" s="98"/>
      <c r="NB127" s="98"/>
      <c r="NC127" s="98"/>
      <c r="ND127" s="98"/>
      <c r="NE127" s="98"/>
      <c r="NF127" s="98"/>
      <c r="NG127" s="98"/>
      <c r="NH127" s="98"/>
      <c r="NI127" s="98"/>
      <c r="NJ127" s="98"/>
      <c r="NK127" s="98"/>
      <c r="NL127" s="98"/>
      <c r="NM127" s="98"/>
      <c r="NN127" s="98"/>
      <c r="NO127" s="98"/>
      <c r="NP127" s="98"/>
      <c r="NQ127" s="98"/>
      <c r="NR127" s="98"/>
      <c r="NS127" s="98"/>
      <c r="NT127" s="98"/>
    </row>
    <row r="128" spans="1:384" s="97" customFormat="1" ht="27.95" customHeight="1">
      <c r="A128" s="766"/>
      <c r="B128" s="298" t="s">
        <v>23</v>
      </c>
      <c r="C128" s="51"/>
      <c r="D128" s="51"/>
      <c r="E128" s="51"/>
      <c r="F128" s="51"/>
      <c r="G128" s="51"/>
      <c r="H128" s="51"/>
      <c r="I128" s="292">
        <f>'Form_III MHT'!C126</f>
        <v>0</v>
      </c>
      <c r="J128" s="292">
        <f>'Form_III MHT'!D126</f>
        <v>0</v>
      </c>
      <c r="K128" s="292">
        <f>'Form_III MHT'!E126</f>
        <v>0</v>
      </c>
      <c r="L128" s="24">
        <f>'Form_III MHT'!F126</f>
        <v>0</v>
      </c>
      <c r="M128" s="24">
        <f>'Form_III MHT'!G126</f>
        <v>2</v>
      </c>
      <c r="N128" s="24">
        <f>'Form_III MHT'!H126</f>
        <v>0</v>
      </c>
      <c r="O128" s="290">
        <f>'Form_III MHT'!I126</f>
        <v>0</v>
      </c>
      <c r="P128" s="293">
        <f>'Form_III MHT'!J126</f>
        <v>0</v>
      </c>
      <c r="Q128" s="8">
        <f>'Form_III MHT'!K126</f>
        <v>0</v>
      </c>
      <c r="R128" s="264">
        <f t="shared" si="54"/>
        <v>0</v>
      </c>
      <c r="S128" s="264">
        <f t="shared" si="55"/>
        <v>2</v>
      </c>
      <c r="T128" s="264">
        <f t="shared" si="56"/>
        <v>0</v>
      </c>
      <c r="U128" s="578"/>
      <c r="V128" s="579"/>
      <c r="W128" s="580"/>
      <c r="X128" s="114"/>
      <c r="Y128" s="114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98"/>
      <c r="BT128" s="98"/>
      <c r="BU128" s="98"/>
      <c r="BV128" s="98"/>
      <c r="BW128" s="98"/>
      <c r="BX128" s="98"/>
      <c r="BY128" s="98"/>
      <c r="BZ128" s="98"/>
      <c r="CA128" s="98"/>
      <c r="CB128" s="98"/>
      <c r="CC128" s="98"/>
      <c r="CD128" s="98"/>
      <c r="CE128" s="98"/>
      <c r="CF128" s="98"/>
      <c r="CG128" s="98"/>
      <c r="CH128" s="98"/>
      <c r="CI128" s="98"/>
      <c r="CJ128" s="98"/>
      <c r="CK128" s="98"/>
      <c r="CL128" s="98"/>
      <c r="CM128" s="98"/>
      <c r="CN128" s="98"/>
      <c r="CO128" s="98"/>
      <c r="CP128" s="98"/>
      <c r="CQ128" s="98"/>
      <c r="CR128" s="98"/>
      <c r="CS128" s="98"/>
      <c r="CT128" s="98"/>
      <c r="CU128" s="98"/>
      <c r="CV128" s="98"/>
      <c r="CW128" s="98"/>
      <c r="CX128" s="98"/>
      <c r="CY128" s="98"/>
      <c r="CZ128" s="98"/>
      <c r="DA128" s="98"/>
      <c r="DB128" s="98"/>
      <c r="DC128" s="98"/>
      <c r="DD128" s="98"/>
      <c r="DE128" s="98"/>
      <c r="DF128" s="98"/>
      <c r="DG128" s="98"/>
      <c r="DH128" s="98"/>
      <c r="DI128" s="98"/>
      <c r="DJ128" s="98"/>
      <c r="DK128" s="98"/>
      <c r="DL128" s="98"/>
      <c r="DM128" s="98"/>
      <c r="DN128" s="98"/>
      <c r="DO128" s="98"/>
      <c r="DP128" s="98"/>
      <c r="DQ128" s="98"/>
      <c r="DR128" s="98"/>
      <c r="DS128" s="98"/>
      <c r="DT128" s="98"/>
      <c r="DU128" s="98"/>
      <c r="DV128" s="98"/>
      <c r="DW128" s="98"/>
      <c r="DX128" s="98"/>
      <c r="DY128" s="98"/>
      <c r="DZ128" s="98"/>
      <c r="EA128" s="98"/>
      <c r="EB128" s="98"/>
      <c r="EC128" s="98"/>
      <c r="ED128" s="98"/>
      <c r="EE128" s="98"/>
      <c r="EF128" s="98"/>
      <c r="EG128" s="98"/>
      <c r="EH128" s="98"/>
      <c r="EI128" s="98"/>
      <c r="EJ128" s="98"/>
      <c r="EK128" s="98"/>
      <c r="EL128" s="98"/>
      <c r="EM128" s="98"/>
      <c r="EN128" s="98"/>
      <c r="EO128" s="98"/>
      <c r="EP128" s="98"/>
      <c r="EQ128" s="98"/>
      <c r="ER128" s="98"/>
      <c r="ES128" s="98"/>
      <c r="ET128" s="98"/>
      <c r="EU128" s="98"/>
      <c r="EV128" s="98"/>
      <c r="EW128" s="98"/>
      <c r="EX128" s="98"/>
      <c r="EY128" s="98"/>
      <c r="EZ128" s="98"/>
      <c r="FA128" s="98"/>
      <c r="FB128" s="98"/>
      <c r="FC128" s="98"/>
      <c r="FD128" s="98"/>
      <c r="FE128" s="98"/>
      <c r="FF128" s="98"/>
      <c r="FG128" s="98"/>
      <c r="FH128" s="98"/>
      <c r="FI128" s="98"/>
      <c r="FJ128" s="98"/>
      <c r="FK128" s="98"/>
      <c r="FL128" s="98"/>
      <c r="FM128" s="98"/>
      <c r="FN128" s="98"/>
      <c r="FO128" s="98"/>
      <c r="FP128" s="98"/>
      <c r="FQ128" s="98"/>
      <c r="FR128" s="98"/>
      <c r="FS128" s="98"/>
      <c r="FT128" s="98"/>
      <c r="FU128" s="98"/>
      <c r="FV128" s="98"/>
      <c r="FW128" s="98"/>
      <c r="FX128" s="98"/>
      <c r="FY128" s="98"/>
      <c r="FZ128" s="98"/>
      <c r="GA128" s="98"/>
      <c r="GB128" s="98"/>
      <c r="GC128" s="98"/>
      <c r="GD128" s="98"/>
      <c r="GE128" s="98"/>
      <c r="GF128" s="98"/>
      <c r="GG128" s="98"/>
      <c r="GH128" s="98"/>
      <c r="GI128" s="98"/>
      <c r="GJ128" s="98"/>
      <c r="GK128" s="98"/>
      <c r="GL128" s="98"/>
      <c r="GM128" s="98"/>
      <c r="GN128" s="98"/>
      <c r="GO128" s="98"/>
      <c r="GP128" s="98"/>
      <c r="GQ128" s="98"/>
      <c r="GR128" s="98"/>
      <c r="GS128" s="98"/>
      <c r="GT128" s="98"/>
      <c r="GU128" s="98"/>
      <c r="GV128" s="98"/>
      <c r="GW128" s="98"/>
      <c r="GX128" s="98"/>
      <c r="GY128" s="98"/>
      <c r="GZ128" s="98"/>
      <c r="HA128" s="98"/>
      <c r="HB128" s="98"/>
      <c r="HC128" s="98"/>
      <c r="HD128" s="98"/>
      <c r="HE128" s="98"/>
      <c r="HF128" s="98"/>
      <c r="HG128" s="98"/>
      <c r="HH128" s="98"/>
      <c r="HI128" s="98"/>
      <c r="HJ128" s="98"/>
      <c r="HK128" s="98"/>
      <c r="HL128" s="98"/>
      <c r="HM128" s="98"/>
      <c r="HN128" s="98"/>
      <c r="HO128" s="98"/>
      <c r="HP128" s="98"/>
      <c r="HQ128" s="98"/>
      <c r="HR128" s="98"/>
      <c r="HS128" s="98"/>
      <c r="HT128" s="98"/>
      <c r="HU128" s="98"/>
      <c r="HV128" s="98"/>
      <c r="HW128" s="98"/>
      <c r="HX128" s="98"/>
      <c r="HY128" s="98"/>
      <c r="HZ128" s="98"/>
      <c r="IA128" s="98"/>
      <c r="IB128" s="98"/>
      <c r="IC128" s="98"/>
      <c r="ID128" s="98"/>
      <c r="IE128" s="98"/>
      <c r="IF128" s="98"/>
      <c r="IG128" s="98"/>
      <c r="IH128" s="98"/>
      <c r="II128" s="98"/>
      <c r="IJ128" s="98"/>
      <c r="IK128" s="98"/>
      <c r="IL128" s="98"/>
      <c r="IM128" s="98"/>
      <c r="IN128" s="98"/>
      <c r="IO128" s="98"/>
      <c r="IP128" s="98"/>
      <c r="IQ128" s="98"/>
      <c r="IR128" s="98"/>
      <c r="IS128" s="98"/>
      <c r="IT128" s="98"/>
      <c r="IU128" s="98"/>
      <c r="IV128" s="98"/>
      <c r="IW128" s="98"/>
      <c r="IX128" s="98"/>
      <c r="IY128" s="98"/>
      <c r="IZ128" s="98"/>
      <c r="JA128" s="98"/>
      <c r="JB128" s="98"/>
      <c r="JC128" s="98"/>
      <c r="JD128" s="98"/>
      <c r="JE128" s="98"/>
      <c r="JF128" s="98"/>
      <c r="JG128" s="98"/>
      <c r="JH128" s="98"/>
      <c r="JI128" s="98"/>
      <c r="JJ128" s="98"/>
      <c r="JK128" s="98"/>
      <c r="JL128" s="98"/>
      <c r="JM128" s="98"/>
      <c r="JN128" s="98"/>
      <c r="JO128" s="98"/>
      <c r="JP128" s="98"/>
      <c r="JQ128" s="98"/>
      <c r="JR128" s="98"/>
      <c r="JS128" s="98"/>
      <c r="JT128" s="98"/>
      <c r="JU128" s="98"/>
      <c r="JV128" s="98"/>
      <c r="JW128" s="98"/>
      <c r="JX128" s="98"/>
      <c r="JY128" s="98"/>
      <c r="JZ128" s="98"/>
      <c r="KA128" s="98"/>
      <c r="KB128" s="98"/>
      <c r="KC128" s="98"/>
      <c r="KD128" s="98"/>
      <c r="KE128" s="98"/>
      <c r="KF128" s="98"/>
      <c r="KG128" s="98"/>
      <c r="KH128" s="98"/>
      <c r="KI128" s="98"/>
      <c r="KJ128" s="98"/>
      <c r="KK128" s="98"/>
      <c r="KL128" s="98"/>
      <c r="KM128" s="98"/>
      <c r="KN128" s="98"/>
      <c r="KO128" s="98"/>
      <c r="KP128" s="98"/>
      <c r="KQ128" s="98"/>
      <c r="KR128" s="98"/>
      <c r="KS128" s="98"/>
      <c r="KT128" s="98"/>
      <c r="KU128" s="98"/>
      <c r="KV128" s="98"/>
      <c r="KW128" s="98"/>
      <c r="KX128" s="98"/>
      <c r="KY128" s="98"/>
      <c r="KZ128" s="98"/>
      <c r="LA128" s="98"/>
      <c r="LB128" s="98"/>
      <c r="LC128" s="98"/>
      <c r="LD128" s="98"/>
      <c r="LE128" s="98"/>
      <c r="LF128" s="98"/>
      <c r="LG128" s="98"/>
      <c r="LH128" s="98"/>
      <c r="LI128" s="98"/>
      <c r="LJ128" s="98"/>
      <c r="LK128" s="98"/>
      <c r="LL128" s="98"/>
      <c r="LM128" s="98"/>
      <c r="LN128" s="98"/>
      <c r="LO128" s="98"/>
      <c r="LP128" s="98"/>
      <c r="LQ128" s="98"/>
      <c r="LR128" s="98"/>
      <c r="LS128" s="98"/>
      <c r="LT128" s="98"/>
      <c r="LU128" s="98"/>
      <c r="LV128" s="98"/>
      <c r="LW128" s="98"/>
      <c r="LX128" s="98"/>
      <c r="LY128" s="98"/>
      <c r="LZ128" s="98"/>
      <c r="MA128" s="98"/>
      <c r="MB128" s="98"/>
      <c r="MC128" s="98"/>
      <c r="MD128" s="98"/>
      <c r="ME128" s="98"/>
      <c r="MF128" s="98"/>
      <c r="MG128" s="98"/>
      <c r="MH128" s="98"/>
      <c r="MI128" s="98"/>
      <c r="MJ128" s="98"/>
      <c r="MK128" s="98"/>
      <c r="ML128" s="98"/>
      <c r="MM128" s="98"/>
      <c r="MN128" s="98"/>
      <c r="MO128" s="98"/>
      <c r="MP128" s="98"/>
      <c r="MQ128" s="98"/>
      <c r="MR128" s="98"/>
      <c r="MS128" s="98"/>
      <c r="MT128" s="98"/>
      <c r="MU128" s="98"/>
      <c r="MV128" s="98"/>
      <c r="MW128" s="98"/>
      <c r="MX128" s="98"/>
      <c r="MY128" s="98"/>
      <c r="MZ128" s="98"/>
      <c r="NA128" s="98"/>
      <c r="NB128" s="98"/>
      <c r="NC128" s="98"/>
      <c r="ND128" s="98"/>
      <c r="NE128" s="98"/>
      <c r="NF128" s="98"/>
      <c r="NG128" s="98"/>
      <c r="NH128" s="98"/>
      <c r="NI128" s="98"/>
      <c r="NJ128" s="98"/>
      <c r="NK128" s="98"/>
      <c r="NL128" s="98"/>
      <c r="NM128" s="98"/>
      <c r="NN128" s="98"/>
      <c r="NO128" s="98"/>
      <c r="NP128" s="98"/>
      <c r="NQ128" s="98"/>
      <c r="NR128" s="98"/>
      <c r="NS128" s="98"/>
      <c r="NT128" s="98"/>
    </row>
    <row r="129" spans="1:384" s="97" customFormat="1" ht="27.95" customHeight="1">
      <c r="A129" s="766" t="s">
        <v>198</v>
      </c>
      <c r="B129" s="298" t="s">
        <v>22</v>
      </c>
      <c r="C129" s="51"/>
      <c r="D129" s="51"/>
      <c r="E129" s="51"/>
      <c r="F129" s="51"/>
      <c r="G129" s="51"/>
      <c r="H129" s="51"/>
      <c r="I129" s="292">
        <f>'Form_III MHT'!C127</f>
        <v>0</v>
      </c>
      <c r="J129" s="292">
        <f>'Form_III MHT'!D127</f>
        <v>0</v>
      </c>
      <c r="K129" s="292">
        <f>'Form_III MHT'!E127</f>
        <v>0</v>
      </c>
      <c r="L129" s="24">
        <f>'Form_III MHT'!F127</f>
        <v>0</v>
      </c>
      <c r="M129" s="24">
        <f>'Form_III MHT'!G127</f>
        <v>0</v>
      </c>
      <c r="N129" s="24">
        <f>'Form_III MHT'!H127</f>
        <v>0</v>
      </c>
      <c r="O129" s="290">
        <f>'Form_III MHT'!I127</f>
        <v>0</v>
      </c>
      <c r="P129" s="293">
        <f>'Form_III MHT'!J127</f>
        <v>0</v>
      </c>
      <c r="Q129" s="8">
        <f>'Form_III MHT'!K127</f>
        <v>0</v>
      </c>
      <c r="R129" s="264">
        <f t="shared" si="54"/>
        <v>0</v>
      </c>
      <c r="S129" s="264">
        <f t="shared" si="55"/>
        <v>0</v>
      </c>
      <c r="T129" s="264">
        <f t="shared" si="56"/>
        <v>0</v>
      </c>
      <c r="U129" s="578"/>
      <c r="V129" s="579"/>
      <c r="W129" s="580"/>
      <c r="X129" s="114"/>
      <c r="Y129" s="114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  <c r="CS129" s="98"/>
      <c r="CT129" s="98"/>
      <c r="CU129" s="98"/>
      <c r="CV129" s="98"/>
      <c r="CW129" s="98"/>
      <c r="CX129" s="98"/>
      <c r="CY129" s="98"/>
      <c r="CZ129" s="98"/>
      <c r="DA129" s="98"/>
      <c r="DB129" s="98"/>
      <c r="DC129" s="98"/>
      <c r="DD129" s="98"/>
      <c r="DE129" s="98"/>
      <c r="DF129" s="98"/>
      <c r="DG129" s="98"/>
      <c r="DH129" s="98"/>
      <c r="DI129" s="98"/>
      <c r="DJ129" s="98"/>
      <c r="DK129" s="98"/>
      <c r="DL129" s="98"/>
      <c r="DM129" s="98"/>
      <c r="DN129" s="98"/>
      <c r="DO129" s="98"/>
      <c r="DP129" s="98"/>
      <c r="DQ129" s="98"/>
      <c r="DR129" s="98"/>
      <c r="DS129" s="98"/>
      <c r="DT129" s="98"/>
      <c r="DU129" s="98"/>
      <c r="DV129" s="98"/>
      <c r="DW129" s="98"/>
      <c r="DX129" s="98"/>
      <c r="DY129" s="98"/>
      <c r="DZ129" s="98"/>
      <c r="EA129" s="98"/>
      <c r="EB129" s="98"/>
      <c r="EC129" s="98"/>
      <c r="ED129" s="98"/>
      <c r="EE129" s="98"/>
      <c r="EF129" s="98"/>
      <c r="EG129" s="98"/>
      <c r="EH129" s="98"/>
      <c r="EI129" s="98"/>
      <c r="EJ129" s="98"/>
      <c r="EK129" s="98"/>
      <c r="EL129" s="98"/>
      <c r="EM129" s="98"/>
      <c r="EN129" s="98"/>
      <c r="EO129" s="98"/>
      <c r="EP129" s="98"/>
      <c r="EQ129" s="98"/>
      <c r="ER129" s="98"/>
      <c r="ES129" s="98"/>
      <c r="ET129" s="98"/>
      <c r="EU129" s="98"/>
      <c r="EV129" s="98"/>
      <c r="EW129" s="98"/>
      <c r="EX129" s="98"/>
      <c r="EY129" s="98"/>
      <c r="EZ129" s="98"/>
      <c r="FA129" s="98"/>
      <c r="FB129" s="98"/>
      <c r="FC129" s="98"/>
      <c r="FD129" s="98"/>
      <c r="FE129" s="98"/>
      <c r="FF129" s="98"/>
      <c r="FG129" s="98"/>
      <c r="FH129" s="98"/>
      <c r="FI129" s="98"/>
      <c r="FJ129" s="98"/>
      <c r="FK129" s="98"/>
      <c r="FL129" s="98"/>
      <c r="FM129" s="98"/>
      <c r="FN129" s="98"/>
      <c r="FO129" s="98"/>
      <c r="FP129" s="98"/>
      <c r="FQ129" s="98"/>
      <c r="FR129" s="98"/>
      <c r="FS129" s="98"/>
      <c r="FT129" s="98"/>
      <c r="FU129" s="98"/>
      <c r="FV129" s="98"/>
      <c r="FW129" s="98"/>
      <c r="FX129" s="98"/>
      <c r="FY129" s="98"/>
      <c r="FZ129" s="98"/>
      <c r="GA129" s="98"/>
      <c r="GB129" s="98"/>
      <c r="GC129" s="98"/>
      <c r="GD129" s="98"/>
      <c r="GE129" s="98"/>
      <c r="GF129" s="98"/>
      <c r="GG129" s="98"/>
      <c r="GH129" s="98"/>
      <c r="GI129" s="98"/>
      <c r="GJ129" s="98"/>
      <c r="GK129" s="98"/>
      <c r="GL129" s="98"/>
      <c r="GM129" s="98"/>
      <c r="GN129" s="98"/>
      <c r="GO129" s="98"/>
      <c r="GP129" s="98"/>
      <c r="GQ129" s="98"/>
      <c r="GR129" s="98"/>
      <c r="GS129" s="98"/>
      <c r="GT129" s="98"/>
      <c r="GU129" s="98"/>
      <c r="GV129" s="98"/>
      <c r="GW129" s="98"/>
      <c r="GX129" s="98"/>
      <c r="GY129" s="98"/>
      <c r="GZ129" s="98"/>
      <c r="HA129" s="98"/>
      <c r="HB129" s="98"/>
      <c r="HC129" s="98"/>
      <c r="HD129" s="98"/>
      <c r="HE129" s="98"/>
      <c r="HF129" s="98"/>
      <c r="HG129" s="98"/>
      <c r="HH129" s="98"/>
      <c r="HI129" s="98"/>
      <c r="HJ129" s="98"/>
      <c r="HK129" s="98"/>
      <c r="HL129" s="98"/>
      <c r="HM129" s="98"/>
      <c r="HN129" s="98"/>
      <c r="HO129" s="98"/>
      <c r="HP129" s="98"/>
      <c r="HQ129" s="98"/>
      <c r="HR129" s="98"/>
      <c r="HS129" s="98"/>
      <c r="HT129" s="98"/>
      <c r="HU129" s="98"/>
      <c r="HV129" s="98"/>
      <c r="HW129" s="98"/>
      <c r="HX129" s="98"/>
      <c r="HY129" s="98"/>
      <c r="HZ129" s="98"/>
      <c r="IA129" s="98"/>
      <c r="IB129" s="98"/>
      <c r="IC129" s="98"/>
      <c r="ID129" s="98"/>
      <c r="IE129" s="98"/>
      <c r="IF129" s="98"/>
      <c r="IG129" s="98"/>
      <c r="IH129" s="98"/>
      <c r="II129" s="98"/>
      <c r="IJ129" s="98"/>
      <c r="IK129" s="98"/>
      <c r="IL129" s="98"/>
      <c r="IM129" s="98"/>
      <c r="IN129" s="98"/>
      <c r="IO129" s="98"/>
      <c r="IP129" s="98"/>
      <c r="IQ129" s="98"/>
      <c r="IR129" s="98"/>
      <c r="IS129" s="98"/>
      <c r="IT129" s="98"/>
      <c r="IU129" s="98"/>
      <c r="IV129" s="98"/>
      <c r="IW129" s="98"/>
      <c r="IX129" s="98"/>
      <c r="IY129" s="98"/>
      <c r="IZ129" s="98"/>
      <c r="JA129" s="98"/>
      <c r="JB129" s="98"/>
      <c r="JC129" s="98"/>
      <c r="JD129" s="98"/>
      <c r="JE129" s="98"/>
      <c r="JF129" s="98"/>
      <c r="JG129" s="98"/>
      <c r="JH129" s="98"/>
      <c r="JI129" s="98"/>
      <c r="JJ129" s="98"/>
      <c r="JK129" s="98"/>
      <c r="JL129" s="98"/>
      <c r="JM129" s="98"/>
      <c r="JN129" s="98"/>
      <c r="JO129" s="98"/>
      <c r="JP129" s="98"/>
      <c r="JQ129" s="98"/>
      <c r="JR129" s="98"/>
      <c r="JS129" s="98"/>
      <c r="JT129" s="98"/>
      <c r="JU129" s="98"/>
      <c r="JV129" s="98"/>
      <c r="JW129" s="98"/>
      <c r="JX129" s="98"/>
      <c r="JY129" s="98"/>
      <c r="JZ129" s="98"/>
      <c r="KA129" s="98"/>
      <c r="KB129" s="98"/>
      <c r="KC129" s="98"/>
      <c r="KD129" s="98"/>
      <c r="KE129" s="98"/>
      <c r="KF129" s="98"/>
      <c r="KG129" s="98"/>
      <c r="KH129" s="98"/>
      <c r="KI129" s="98"/>
      <c r="KJ129" s="98"/>
      <c r="KK129" s="98"/>
      <c r="KL129" s="98"/>
      <c r="KM129" s="98"/>
      <c r="KN129" s="98"/>
      <c r="KO129" s="98"/>
      <c r="KP129" s="98"/>
      <c r="KQ129" s="98"/>
      <c r="KR129" s="98"/>
      <c r="KS129" s="98"/>
      <c r="KT129" s="98"/>
      <c r="KU129" s="98"/>
      <c r="KV129" s="98"/>
      <c r="KW129" s="98"/>
      <c r="KX129" s="98"/>
      <c r="KY129" s="98"/>
      <c r="KZ129" s="98"/>
      <c r="LA129" s="98"/>
      <c r="LB129" s="98"/>
      <c r="LC129" s="98"/>
      <c r="LD129" s="98"/>
      <c r="LE129" s="98"/>
      <c r="LF129" s="98"/>
      <c r="LG129" s="98"/>
      <c r="LH129" s="98"/>
      <c r="LI129" s="98"/>
      <c r="LJ129" s="98"/>
      <c r="LK129" s="98"/>
      <c r="LL129" s="98"/>
      <c r="LM129" s="98"/>
      <c r="LN129" s="98"/>
      <c r="LO129" s="98"/>
      <c r="LP129" s="98"/>
      <c r="LQ129" s="98"/>
      <c r="LR129" s="98"/>
      <c r="LS129" s="98"/>
      <c r="LT129" s="98"/>
      <c r="LU129" s="98"/>
      <c r="LV129" s="98"/>
      <c r="LW129" s="98"/>
      <c r="LX129" s="98"/>
      <c r="LY129" s="98"/>
      <c r="LZ129" s="98"/>
      <c r="MA129" s="98"/>
      <c r="MB129" s="98"/>
      <c r="MC129" s="98"/>
      <c r="MD129" s="98"/>
      <c r="ME129" s="98"/>
      <c r="MF129" s="98"/>
      <c r="MG129" s="98"/>
      <c r="MH129" s="98"/>
      <c r="MI129" s="98"/>
      <c r="MJ129" s="98"/>
      <c r="MK129" s="98"/>
      <c r="ML129" s="98"/>
      <c r="MM129" s="98"/>
      <c r="MN129" s="98"/>
      <c r="MO129" s="98"/>
      <c r="MP129" s="98"/>
      <c r="MQ129" s="98"/>
      <c r="MR129" s="98"/>
      <c r="MS129" s="98"/>
      <c r="MT129" s="98"/>
      <c r="MU129" s="98"/>
      <c r="MV129" s="98"/>
      <c r="MW129" s="98"/>
      <c r="MX129" s="98"/>
      <c r="MY129" s="98"/>
      <c r="MZ129" s="98"/>
      <c r="NA129" s="98"/>
      <c r="NB129" s="98"/>
      <c r="NC129" s="98"/>
      <c r="ND129" s="98"/>
      <c r="NE129" s="98"/>
      <c r="NF129" s="98"/>
      <c r="NG129" s="98"/>
      <c r="NH129" s="98"/>
      <c r="NI129" s="98"/>
      <c r="NJ129" s="98"/>
      <c r="NK129" s="98"/>
      <c r="NL129" s="98"/>
      <c r="NM129" s="98"/>
      <c r="NN129" s="98"/>
      <c r="NO129" s="98"/>
      <c r="NP129" s="98"/>
      <c r="NQ129" s="98"/>
      <c r="NR129" s="98"/>
      <c r="NS129" s="98"/>
      <c r="NT129" s="98"/>
    </row>
    <row r="130" spans="1:384" s="97" customFormat="1" ht="27.95" customHeight="1">
      <c r="A130" s="766"/>
      <c r="B130" s="298" t="s">
        <v>23</v>
      </c>
      <c r="C130" s="51"/>
      <c r="D130" s="51"/>
      <c r="E130" s="51"/>
      <c r="F130" s="51"/>
      <c r="G130" s="51"/>
      <c r="H130" s="51"/>
      <c r="I130" s="292">
        <f>'Form_III MHT'!C128</f>
        <v>0</v>
      </c>
      <c r="J130" s="292">
        <f>'Form_III MHT'!D128</f>
        <v>0</v>
      </c>
      <c r="K130" s="292">
        <f>'Form_III MHT'!E128</f>
        <v>0</v>
      </c>
      <c r="L130" s="24">
        <f>'Form_III MHT'!F128</f>
        <v>0</v>
      </c>
      <c r="M130" s="24">
        <f>'Form_III MHT'!G128</f>
        <v>0</v>
      </c>
      <c r="N130" s="24">
        <f>'Form_III MHT'!H128</f>
        <v>0</v>
      </c>
      <c r="O130" s="290">
        <f>'Form_III MHT'!I128</f>
        <v>0</v>
      </c>
      <c r="P130" s="293">
        <f>'Form_III MHT'!J128</f>
        <v>0</v>
      </c>
      <c r="Q130" s="8">
        <f>'Form_III MHT'!K128</f>
        <v>0</v>
      </c>
      <c r="R130" s="264">
        <f t="shared" si="54"/>
        <v>0</v>
      </c>
      <c r="S130" s="264">
        <f t="shared" si="55"/>
        <v>0</v>
      </c>
      <c r="T130" s="264">
        <f t="shared" si="56"/>
        <v>0</v>
      </c>
      <c r="U130" s="578"/>
      <c r="V130" s="579"/>
      <c r="W130" s="580"/>
      <c r="X130" s="114"/>
      <c r="Y130" s="114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8"/>
      <c r="CL130" s="98"/>
      <c r="CM130" s="98"/>
      <c r="CN130" s="98"/>
      <c r="CO130" s="98"/>
      <c r="CP130" s="98"/>
      <c r="CQ130" s="98"/>
      <c r="CR130" s="98"/>
      <c r="CS130" s="98"/>
      <c r="CT130" s="98"/>
      <c r="CU130" s="98"/>
      <c r="CV130" s="98"/>
      <c r="CW130" s="98"/>
      <c r="CX130" s="98"/>
      <c r="CY130" s="98"/>
      <c r="CZ130" s="98"/>
      <c r="DA130" s="98"/>
      <c r="DB130" s="98"/>
      <c r="DC130" s="98"/>
      <c r="DD130" s="98"/>
      <c r="DE130" s="98"/>
      <c r="DF130" s="98"/>
      <c r="DG130" s="98"/>
      <c r="DH130" s="98"/>
      <c r="DI130" s="98"/>
      <c r="DJ130" s="98"/>
      <c r="DK130" s="98"/>
      <c r="DL130" s="98"/>
      <c r="DM130" s="98"/>
      <c r="DN130" s="98"/>
      <c r="DO130" s="98"/>
      <c r="DP130" s="98"/>
      <c r="DQ130" s="98"/>
      <c r="DR130" s="98"/>
      <c r="DS130" s="98"/>
      <c r="DT130" s="98"/>
      <c r="DU130" s="98"/>
      <c r="DV130" s="98"/>
      <c r="DW130" s="98"/>
      <c r="DX130" s="98"/>
      <c r="DY130" s="98"/>
      <c r="DZ130" s="98"/>
      <c r="EA130" s="98"/>
      <c r="EB130" s="98"/>
      <c r="EC130" s="98"/>
      <c r="ED130" s="98"/>
      <c r="EE130" s="98"/>
      <c r="EF130" s="98"/>
      <c r="EG130" s="98"/>
      <c r="EH130" s="98"/>
      <c r="EI130" s="98"/>
      <c r="EJ130" s="98"/>
      <c r="EK130" s="98"/>
      <c r="EL130" s="98"/>
      <c r="EM130" s="98"/>
      <c r="EN130" s="98"/>
      <c r="EO130" s="98"/>
      <c r="EP130" s="98"/>
      <c r="EQ130" s="98"/>
      <c r="ER130" s="98"/>
      <c r="ES130" s="98"/>
      <c r="ET130" s="98"/>
      <c r="EU130" s="98"/>
      <c r="EV130" s="98"/>
      <c r="EW130" s="98"/>
      <c r="EX130" s="98"/>
      <c r="EY130" s="98"/>
      <c r="EZ130" s="98"/>
      <c r="FA130" s="98"/>
      <c r="FB130" s="98"/>
      <c r="FC130" s="98"/>
      <c r="FD130" s="98"/>
      <c r="FE130" s="98"/>
      <c r="FF130" s="98"/>
      <c r="FG130" s="98"/>
      <c r="FH130" s="98"/>
      <c r="FI130" s="98"/>
      <c r="FJ130" s="98"/>
      <c r="FK130" s="98"/>
      <c r="FL130" s="98"/>
      <c r="FM130" s="98"/>
      <c r="FN130" s="98"/>
      <c r="FO130" s="98"/>
      <c r="FP130" s="98"/>
      <c r="FQ130" s="98"/>
      <c r="FR130" s="98"/>
      <c r="FS130" s="98"/>
      <c r="FT130" s="98"/>
      <c r="FU130" s="98"/>
      <c r="FV130" s="98"/>
      <c r="FW130" s="98"/>
      <c r="FX130" s="98"/>
      <c r="FY130" s="98"/>
      <c r="FZ130" s="98"/>
      <c r="GA130" s="98"/>
      <c r="GB130" s="98"/>
      <c r="GC130" s="98"/>
      <c r="GD130" s="98"/>
      <c r="GE130" s="98"/>
      <c r="GF130" s="98"/>
      <c r="GG130" s="98"/>
      <c r="GH130" s="98"/>
      <c r="GI130" s="98"/>
      <c r="GJ130" s="98"/>
      <c r="GK130" s="98"/>
      <c r="GL130" s="98"/>
      <c r="GM130" s="98"/>
      <c r="GN130" s="98"/>
      <c r="GO130" s="98"/>
      <c r="GP130" s="98"/>
      <c r="GQ130" s="98"/>
      <c r="GR130" s="98"/>
      <c r="GS130" s="98"/>
      <c r="GT130" s="98"/>
      <c r="GU130" s="98"/>
      <c r="GV130" s="98"/>
      <c r="GW130" s="98"/>
      <c r="GX130" s="98"/>
      <c r="GY130" s="98"/>
      <c r="GZ130" s="98"/>
      <c r="HA130" s="98"/>
      <c r="HB130" s="98"/>
      <c r="HC130" s="98"/>
      <c r="HD130" s="98"/>
      <c r="HE130" s="98"/>
      <c r="HF130" s="98"/>
      <c r="HG130" s="98"/>
      <c r="HH130" s="98"/>
      <c r="HI130" s="98"/>
      <c r="HJ130" s="98"/>
      <c r="HK130" s="98"/>
      <c r="HL130" s="98"/>
      <c r="HM130" s="98"/>
      <c r="HN130" s="98"/>
      <c r="HO130" s="98"/>
      <c r="HP130" s="98"/>
      <c r="HQ130" s="98"/>
      <c r="HR130" s="98"/>
      <c r="HS130" s="98"/>
      <c r="HT130" s="98"/>
      <c r="HU130" s="98"/>
      <c r="HV130" s="98"/>
      <c r="HW130" s="98"/>
      <c r="HX130" s="98"/>
      <c r="HY130" s="98"/>
      <c r="HZ130" s="98"/>
      <c r="IA130" s="98"/>
      <c r="IB130" s="98"/>
      <c r="IC130" s="98"/>
      <c r="ID130" s="98"/>
      <c r="IE130" s="98"/>
      <c r="IF130" s="98"/>
      <c r="IG130" s="98"/>
      <c r="IH130" s="98"/>
      <c r="II130" s="98"/>
      <c r="IJ130" s="98"/>
      <c r="IK130" s="98"/>
      <c r="IL130" s="98"/>
      <c r="IM130" s="98"/>
      <c r="IN130" s="98"/>
      <c r="IO130" s="98"/>
      <c r="IP130" s="98"/>
      <c r="IQ130" s="98"/>
      <c r="IR130" s="98"/>
      <c r="IS130" s="98"/>
      <c r="IT130" s="98"/>
      <c r="IU130" s="98"/>
      <c r="IV130" s="98"/>
      <c r="IW130" s="98"/>
      <c r="IX130" s="98"/>
      <c r="IY130" s="98"/>
      <c r="IZ130" s="98"/>
      <c r="JA130" s="98"/>
      <c r="JB130" s="98"/>
      <c r="JC130" s="98"/>
      <c r="JD130" s="98"/>
      <c r="JE130" s="98"/>
      <c r="JF130" s="98"/>
      <c r="JG130" s="98"/>
      <c r="JH130" s="98"/>
      <c r="JI130" s="98"/>
      <c r="JJ130" s="98"/>
      <c r="JK130" s="98"/>
      <c r="JL130" s="98"/>
      <c r="JM130" s="98"/>
      <c r="JN130" s="98"/>
      <c r="JO130" s="98"/>
      <c r="JP130" s="98"/>
      <c r="JQ130" s="98"/>
      <c r="JR130" s="98"/>
      <c r="JS130" s="98"/>
      <c r="JT130" s="98"/>
      <c r="JU130" s="98"/>
      <c r="JV130" s="98"/>
      <c r="JW130" s="98"/>
      <c r="JX130" s="98"/>
      <c r="JY130" s="98"/>
      <c r="JZ130" s="98"/>
      <c r="KA130" s="98"/>
      <c r="KB130" s="98"/>
      <c r="KC130" s="98"/>
      <c r="KD130" s="98"/>
      <c r="KE130" s="98"/>
      <c r="KF130" s="98"/>
      <c r="KG130" s="98"/>
      <c r="KH130" s="98"/>
      <c r="KI130" s="98"/>
      <c r="KJ130" s="98"/>
      <c r="KK130" s="98"/>
      <c r="KL130" s="98"/>
      <c r="KM130" s="98"/>
      <c r="KN130" s="98"/>
      <c r="KO130" s="98"/>
      <c r="KP130" s="98"/>
      <c r="KQ130" s="98"/>
      <c r="KR130" s="98"/>
      <c r="KS130" s="98"/>
      <c r="KT130" s="98"/>
      <c r="KU130" s="98"/>
      <c r="KV130" s="98"/>
      <c r="KW130" s="98"/>
      <c r="KX130" s="98"/>
      <c r="KY130" s="98"/>
      <c r="KZ130" s="98"/>
      <c r="LA130" s="98"/>
      <c r="LB130" s="98"/>
      <c r="LC130" s="98"/>
      <c r="LD130" s="98"/>
      <c r="LE130" s="98"/>
      <c r="LF130" s="98"/>
      <c r="LG130" s="98"/>
      <c r="LH130" s="98"/>
      <c r="LI130" s="98"/>
      <c r="LJ130" s="98"/>
      <c r="LK130" s="98"/>
      <c r="LL130" s="98"/>
      <c r="LM130" s="98"/>
      <c r="LN130" s="98"/>
      <c r="LO130" s="98"/>
      <c r="LP130" s="98"/>
      <c r="LQ130" s="98"/>
      <c r="LR130" s="98"/>
      <c r="LS130" s="98"/>
      <c r="LT130" s="98"/>
      <c r="LU130" s="98"/>
      <c r="LV130" s="98"/>
      <c r="LW130" s="98"/>
      <c r="LX130" s="98"/>
      <c r="LY130" s="98"/>
      <c r="LZ130" s="98"/>
      <c r="MA130" s="98"/>
      <c r="MB130" s="98"/>
      <c r="MC130" s="98"/>
      <c r="MD130" s="98"/>
      <c r="ME130" s="98"/>
      <c r="MF130" s="98"/>
      <c r="MG130" s="98"/>
      <c r="MH130" s="98"/>
      <c r="MI130" s="98"/>
      <c r="MJ130" s="98"/>
      <c r="MK130" s="98"/>
      <c r="ML130" s="98"/>
      <c r="MM130" s="98"/>
      <c r="MN130" s="98"/>
      <c r="MO130" s="98"/>
      <c r="MP130" s="98"/>
      <c r="MQ130" s="98"/>
      <c r="MR130" s="98"/>
      <c r="MS130" s="98"/>
      <c r="MT130" s="98"/>
      <c r="MU130" s="98"/>
      <c r="MV130" s="98"/>
      <c r="MW130" s="98"/>
      <c r="MX130" s="98"/>
      <c r="MY130" s="98"/>
      <c r="MZ130" s="98"/>
      <c r="NA130" s="98"/>
      <c r="NB130" s="98"/>
      <c r="NC130" s="98"/>
      <c r="ND130" s="98"/>
      <c r="NE130" s="98"/>
      <c r="NF130" s="98"/>
      <c r="NG130" s="98"/>
      <c r="NH130" s="98"/>
      <c r="NI130" s="98"/>
      <c r="NJ130" s="98"/>
      <c r="NK130" s="98"/>
      <c r="NL130" s="98"/>
      <c r="NM130" s="98"/>
      <c r="NN130" s="98"/>
      <c r="NO130" s="98"/>
      <c r="NP130" s="98"/>
      <c r="NQ130" s="98"/>
      <c r="NR130" s="98"/>
      <c r="NS130" s="98"/>
      <c r="NT130" s="98"/>
    </row>
    <row r="131" spans="1:384" s="97" customFormat="1" ht="27.95" customHeight="1">
      <c r="A131" s="766" t="s">
        <v>74</v>
      </c>
      <c r="B131" s="298" t="s">
        <v>22</v>
      </c>
      <c r="C131" s="51"/>
      <c r="D131" s="51"/>
      <c r="E131" s="51"/>
      <c r="F131" s="51"/>
      <c r="G131" s="51"/>
      <c r="H131" s="51"/>
      <c r="I131" s="296"/>
      <c r="J131" s="296"/>
      <c r="K131" s="296"/>
      <c r="L131" s="24">
        <f>'Form_III MHT'!F129</f>
        <v>0</v>
      </c>
      <c r="M131" s="24">
        <f>'Form_III MHT'!G129</f>
        <v>0</v>
      </c>
      <c r="N131" s="24">
        <f>'Form_III MHT'!H129</f>
        <v>0</v>
      </c>
      <c r="O131" s="290">
        <f>'Form_III MHT'!I129</f>
        <v>0</v>
      </c>
      <c r="P131" s="293">
        <f>'Form_III MHT'!J129</f>
        <v>0</v>
      </c>
      <c r="Q131" s="8">
        <f>'Form_III MHT'!K129</f>
        <v>1</v>
      </c>
      <c r="R131" s="264">
        <f t="shared" si="54"/>
        <v>0</v>
      </c>
      <c r="S131" s="264">
        <f t="shared" si="55"/>
        <v>0</v>
      </c>
      <c r="T131" s="264">
        <f t="shared" si="56"/>
        <v>1</v>
      </c>
      <c r="U131" s="578"/>
      <c r="V131" s="579"/>
      <c r="W131" s="580"/>
      <c r="X131" s="114"/>
      <c r="Y131" s="114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  <c r="DT131" s="98"/>
      <c r="DU131" s="98"/>
      <c r="DV131" s="98"/>
      <c r="DW131" s="98"/>
      <c r="DX131" s="98"/>
      <c r="DY131" s="98"/>
      <c r="DZ131" s="98"/>
      <c r="EA131" s="98"/>
      <c r="EB131" s="98"/>
      <c r="EC131" s="98"/>
      <c r="ED131" s="98"/>
      <c r="EE131" s="98"/>
      <c r="EF131" s="98"/>
      <c r="EG131" s="98"/>
      <c r="EH131" s="98"/>
      <c r="EI131" s="98"/>
      <c r="EJ131" s="98"/>
      <c r="EK131" s="98"/>
      <c r="EL131" s="98"/>
      <c r="EM131" s="98"/>
      <c r="EN131" s="98"/>
      <c r="EO131" s="98"/>
      <c r="EP131" s="98"/>
      <c r="EQ131" s="98"/>
      <c r="ER131" s="98"/>
      <c r="ES131" s="98"/>
      <c r="ET131" s="98"/>
      <c r="EU131" s="98"/>
      <c r="EV131" s="98"/>
      <c r="EW131" s="98"/>
      <c r="EX131" s="98"/>
      <c r="EY131" s="98"/>
      <c r="EZ131" s="98"/>
      <c r="FA131" s="98"/>
      <c r="FB131" s="98"/>
      <c r="FC131" s="98"/>
      <c r="FD131" s="98"/>
      <c r="FE131" s="98"/>
      <c r="FF131" s="98"/>
      <c r="FG131" s="98"/>
      <c r="FH131" s="98"/>
      <c r="FI131" s="98"/>
      <c r="FJ131" s="98"/>
      <c r="FK131" s="98"/>
      <c r="FL131" s="98"/>
      <c r="FM131" s="98"/>
      <c r="FN131" s="98"/>
      <c r="FO131" s="98"/>
      <c r="FP131" s="98"/>
      <c r="FQ131" s="98"/>
      <c r="FR131" s="98"/>
      <c r="FS131" s="98"/>
      <c r="FT131" s="98"/>
      <c r="FU131" s="98"/>
      <c r="FV131" s="98"/>
      <c r="FW131" s="98"/>
      <c r="FX131" s="98"/>
      <c r="FY131" s="98"/>
      <c r="FZ131" s="98"/>
      <c r="GA131" s="98"/>
      <c r="GB131" s="98"/>
      <c r="GC131" s="98"/>
      <c r="GD131" s="98"/>
      <c r="GE131" s="98"/>
      <c r="GF131" s="98"/>
      <c r="GG131" s="98"/>
      <c r="GH131" s="98"/>
      <c r="GI131" s="98"/>
      <c r="GJ131" s="98"/>
      <c r="GK131" s="98"/>
      <c r="GL131" s="98"/>
      <c r="GM131" s="98"/>
      <c r="GN131" s="98"/>
      <c r="GO131" s="98"/>
      <c r="GP131" s="98"/>
      <c r="GQ131" s="98"/>
      <c r="GR131" s="98"/>
      <c r="GS131" s="98"/>
      <c r="GT131" s="98"/>
      <c r="GU131" s="98"/>
      <c r="GV131" s="98"/>
      <c r="GW131" s="98"/>
      <c r="GX131" s="98"/>
      <c r="GY131" s="98"/>
      <c r="GZ131" s="98"/>
      <c r="HA131" s="98"/>
      <c r="HB131" s="98"/>
      <c r="HC131" s="98"/>
      <c r="HD131" s="98"/>
      <c r="HE131" s="98"/>
      <c r="HF131" s="98"/>
      <c r="HG131" s="98"/>
      <c r="HH131" s="98"/>
      <c r="HI131" s="98"/>
      <c r="HJ131" s="98"/>
      <c r="HK131" s="98"/>
      <c r="HL131" s="98"/>
      <c r="HM131" s="98"/>
      <c r="HN131" s="98"/>
      <c r="HO131" s="98"/>
      <c r="HP131" s="98"/>
      <c r="HQ131" s="98"/>
      <c r="HR131" s="98"/>
      <c r="HS131" s="98"/>
      <c r="HT131" s="98"/>
      <c r="HU131" s="98"/>
      <c r="HV131" s="98"/>
      <c r="HW131" s="98"/>
      <c r="HX131" s="98"/>
      <c r="HY131" s="98"/>
      <c r="HZ131" s="98"/>
      <c r="IA131" s="98"/>
      <c r="IB131" s="98"/>
      <c r="IC131" s="98"/>
      <c r="ID131" s="98"/>
      <c r="IE131" s="98"/>
      <c r="IF131" s="98"/>
      <c r="IG131" s="98"/>
      <c r="IH131" s="98"/>
      <c r="II131" s="98"/>
      <c r="IJ131" s="98"/>
      <c r="IK131" s="98"/>
      <c r="IL131" s="98"/>
      <c r="IM131" s="98"/>
      <c r="IN131" s="98"/>
      <c r="IO131" s="98"/>
      <c r="IP131" s="98"/>
      <c r="IQ131" s="98"/>
      <c r="IR131" s="98"/>
      <c r="IS131" s="98"/>
      <c r="IT131" s="98"/>
      <c r="IU131" s="98"/>
      <c r="IV131" s="98"/>
      <c r="IW131" s="98"/>
      <c r="IX131" s="98"/>
      <c r="IY131" s="98"/>
      <c r="IZ131" s="98"/>
      <c r="JA131" s="98"/>
      <c r="JB131" s="98"/>
      <c r="JC131" s="98"/>
      <c r="JD131" s="98"/>
      <c r="JE131" s="98"/>
      <c r="JF131" s="98"/>
      <c r="JG131" s="98"/>
      <c r="JH131" s="98"/>
      <c r="JI131" s="98"/>
      <c r="JJ131" s="98"/>
      <c r="JK131" s="98"/>
      <c r="JL131" s="98"/>
      <c r="JM131" s="98"/>
      <c r="JN131" s="98"/>
      <c r="JO131" s="98"/>
      <c r="JP131" s="98"/>
      <c r="JQ131" s="98"/>
      <c r="JR131" s="98"/>
      <c r="JS131" s="98"/>
      <c r="JT131" s="98"/>
      <c r="JU131" s="98"/>
      <c r="JV131" s="98"/>
      <c r="JW131" s="98"/>
      <c r="JX131" s="98"/>
      <c r="JY131" s="98"/>
      <c r="JZ131" s="98"/>
      <c r="KA131" s="98"/>
      <c r="KB131" s="98"/>
      <c r="KC131" s="98"/>
      <c r="KD131" s="98"/>
      <c r="KE131" s="98"/>
      <c r="KF131" s="98"/>
      <c r="KG131" s="98"/>
      <c r="KH131" s="98"/>
      <c r="KI131" s="98"/>
      <c r="KJ131" s="98"/>
      <c r="KK131" s="98"/>
      <c r="KL131" s="98"/>
      <c r="KM131" s="98"/>
      <c r="KN131" s="98"/>
      <c r="KO131" s="98"/>
      <c r="KP131" s="98"/>
      <c r="KQ131" s="98"/>
      <c r="KR131" s="98"/>
      <c r="KS131" s="98"/>
      <c r="KT131" s="98"/>
      <c r="KU131" s="98"/>
      <c r="KV131" s="98"/>
      <c r="KW131" s="98"/>
      <c r="KX131" s="98"/>
      <c r="KY131" s="98"/>
      <c r="KZ131" s="98"/>
      <c r="LA131" s="98"/>
      <c r="LB131" s="98"/>
      <c r="LC131" s="98"/>
      <c r="LD131" s="98"/>
      <c r="LE131" s="98"/>
      <c r="LF131" s="98"/>
      <c r="LG131" s="98"/>
      <c r="LH131" s="98"/>
      <c r="LI131" s="98"/>
      <c r="LJ131" s="98"/>
      <c r="LK131" s="98"/>
      <c r="LL131" s="98"/>
      <c r="LM131" s="98"/>
      <c r="LN131" s="98"/>
      <c r="LO131" s="98"/>
      <c r="LP131" s="98"/>
      <c r="LQ131" s="98"/>
      <c r="LR131" s="98"/>
      <c r="LS131" s="98"/>
      <c r="LT131" s="98"/>
      <c r="LU131" s="98"/>
      <c r="LV131" s="98"/>
      <c r="LW131" s="98"/>
      <c r="LX131" s="98"/>
      <c r="LY131" s="98"/>
      <c r="LZ131" s="98"/>
      <c r="MA131" s="98"/>
      <c r="MB131" s="98"/>
      <c r="MC131" s="98"/>
      <c r="MD131" s="98"/>
      <c r="ME131" s="98"/>
      <c r="MF131" s="98"/>
      <c r="MG131" s="98"/>
      <c r="MH131" s="98"/>
      <c r="MI131" s="98"/>
      <c r="MJ131" s="98"/>
      <c r="MK131" s="98"/>
      <c r="ML131" s="98"/>
      <c r="MM131" s="98"/>
      <c r="MN131" s="98"/>
      <c r="MO131" s="98"/>
      <c r="MP131" s="98"/>
      <c r="MQ131" s="98"/>
      <c r="MR131" s="98"/>
      <c r="MS131" s="98"/>
      <c r="MT131" s="98"/>
      <c r="MU131" s="98"/>
      <c r="MV131" s="98"/>
      <c r="MW131" s="98"/>
      <c r="MX131" s="98"/>
      <c r="MY131" s="98"/>
      <c r="MZ131" s="98"/>
      <c r="NA131" s="98"/>
      <c r="NB131" s="98"/>
      <c r="NC131" s="98"/>
      <c r="ND131" s="98"/>
      <c r="NE131" s="98"/>
      <c r="NF131" s="98"/>
      <c r="NG131" s="98"/>
      <c r="NH131" s="98"/>
      <c r="NI131" s="98"/>
      <c r="NJ131" s="98"/>
      <c r="NK131" s="98"/>
      <c r="NL131" s="98"/>
      <c r="NM131" s="98"/>
      <c r="NN131" s="98"/>
      <c r="NO131" s="98"/>
      <c r="NP131" s="98"/>
      <c r="NQ131" s="98"/>
      <c r="NR131" s="98"/>
      <c r="NS131" s="98"/>
      <c r="NT131" s="98"/>
    </row>
    <row r="132" spans="1:384" s="97" customFormat="1" ht="27.95" customHeight="1">
      <c r="A132" s="766"/>
      <c r="B132" s="298" t="s">
        <v>23</v>
      </c>
      <c r="C132" s="51"/>
      <c r="D132" s="51"/>
      <c r="E132" s="51"/>
      <c r="F132" s="51"/>
      <c r="G132" s="51"/>
      <c r="H132" s="51"/>
      <c r="I132" s="296"/>
      <c r="J132" s="296"/>
      <c r="K132" s="296"/>
      <c r="L132" s="24">
        <f>'Form_III MHT'!F130</f>
        <v>0</v>
      </c>
      <c r="M132" s="24">
        <f>'Form_III MHT'!G130</f>
        <v>0</v>
      </c>
      <c r="N132" s="24">
        <f>'Form_III MHT'!H130</f>
        <v>0</v>
      </c>
      <c r="O132" s="290">
        <f>'Form_III MHT'!I130</f>
        <v>0</v>
      </c>
      <c r="P132" s="293">
        <f>'Form_III MHT'!J130</f>
        <v>0</v>
      </c>
      <c r="Q132" s="8">
        <f>'Form_III MHT'!K130</f>
        <v>1</v>
      </c>
      <c r="R132" s="264">
        <f t="shared" si="54"/>
        <v>0</v>
      </c>
      <c r="S132" s="264">
        <f t="shared" si="55"/>
        <v>0</v>
      </c>
      <c r="T132" s="264">
        <f t="shared" si="56"/>
        <v>1</v>
      </c>
      <c r="U132" s="578"/>
      <c r="V132" s="579"/>
      <c r="W132" s="580"/>
      <c r="X132" s="114"/>
      <c r="Y132" s="114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98"/>
      <c r="DE132" s="98"/>
      <c r="DF132" s="98"/>
      <c r="DG132" s="98"/>
      <c r="DH132" s="98"/>
      <c r="DI132" s="98"/>
      <c r="DJ132" s="98"/>
      <c r="DK132" s="98"/>
      <c r="DL132" s="98"/>
      <c r="DM132" s="98"/>
      <c r="DN132" s="98"/>
      <c r="DO132" s="98"/>
      <c r="DP132" s="98"/>
      <c r="DQ132" s="98"/>
      <c r="DR132" s="98"/>
      <c r="DS132" s="98"/>
      <c r="DT132" s="98"/>
      <c r="DU132" s="98"/>
      <c r="DV132" s="98"/>
      <c r="DW132" s="98"/>
      <c r="DX132" s="98"/>
      <c r="DY132" s="98"/>
      <c r="DZ132" s="98"/>
      <c r="EA132" s="98"/>
      <c r="EB132" s="98"/>
      <c r="EC132" s="98"/>
      <c r="ED132" s="98"/>
      <c r="EE132" s="98"/>
      <c r="EF132" s="98"/>
      <c r="EG132" s="98"/>
      <c r="EH132" s="98"/>
      <c r="EI132" s="98"/>
      <c r="EJ132" s="98"/>
      <c r="EK132" s="98"/>
      <c r="EL132" s="98"/>
      <c r="EM132" s="98"/>
      <c r="EN132" s="98"/>
      <c r="EO132" s="98"/>
      <c r="EP132" s="98"/>
      <c r="EQ132" s="98"/>
      <c r="ER132" s="98"/>
      <c r="ES132" s="98"/>
      <c r="ET132" s="98"/>
      <c r="EU132" s="98"/>
      <c r="EV132" s="98"/>
      <c r="EW132" s="98"/>
      <c r="EX132" s="98"/>
      <c r="EY132" s="98"/>
      <c r="EZ132" s="98"/>
      <c r="FA132" s="98"/>
      <c r="FB132" s="98"/>
      <c r="FC132" s="98"/>
      <c r="FD132" s="98"/>
      <c r="FE132" s="98"/>
      <c r="FF132" s="98"/>
      <c r="FG132" s="98"/>
      <c r="FH132" s="98"/>
      <c r="FI132" s="98"/>
      <c r="FJ132" s="98"/>
      <c r="FK132" s="98"/>
      <c r="FL132" s="98"/>
      <c r="FM132" s="98"/>
      <c r="FN132" s="98"/>
      <c r="FO132" s="98"/>
      <c r="FP132" s="98"/>
      <c r="FQ132" s="98"/>
      <c r="FR132" s="98"/>
      <c r="FS132" s="98"/>
      <c r="FT132" s="98"/>
      <c r="FU132" s="98"/>
      <c r="FV132" s="98"/>
      <c r="FW132" s="98"/>
      <c r="FX132" s="98"/>
      <c r="FY132" s="98"/>
      <c r="FZ132" s="98"/>
      <c r="GA132" s="98"/>
      <c r="GB132" s="98"/>
      <c r="GC132" s="98"/>
      <c r="GD132" s="98"/>
      <c r="GE132" s="98"/>
      <c r="GF132" s="98"/>
      <c r="GG132" s="98"/>
      <c r="GH132" s="98"/>
      <c r="GI132" s="98"/>
      <c r="GJ132" s="98"/>
      <c r="GK132" s="98"/>
      <c r="GL132" s="98"/>
      <c r="GM132" s="98"/>
      <c r="GN132" s="98"/>
      <c r="GO132" s="98"/>
      <c r="GP132" s="98"/>
      <c r="GQ132" s="98"/>
      <c r="GR132" s="98"/>
      <c r="GS132" s="98"/>
      <c r="GT132" s="98"/>
      <c r="GU132" s="98"/>
      <c r="GV132" s="98"/>
      <c r="GW132" s="98"/>
      <c r="GX132" s="98"/>
      <c r="GY132" s="98"/>
      <c r="GZ132" s="98"/>
      <c r="HA132" s="98"/>
      <c r="HB132" s="98"/>
      <c r="HC132" s="98"/>
      <c r="HD132" s="98"/>
      <c r="HE132" s="98"/>
      <c r="HF132" s="98"/>
      <c r="HG132" s="98"/>
      <c r="HH132" s="98"/>
      <c r="HI132" s="98"/>
      <c r="HJ132" s="98"/>
      <c r="HK132" s="98"/>
      <c r="HL132" s="98"/>
      <c r="HM132" s="98"/>
      <c r="HN132" s="98"/>
      <c r="HO132" s="98"/>
      <c r="HP132" s="98"/>
      <c r="HQ132" s="98"/>
      <c r="HR132" s="98"/>
      <c r="HS132" s="98"/>
      <c r="HT132" s="98"/>
      <c r="HU132" s="98"/>
      <c r="HV132" s="98"/>
      <c r="HW132" s="98"/>
      <c r="HX132" s="98"/>
      <c r="HY132" s="98"/>
      <c r="HZ132" s="98"/>
      <c r="IA132" s="98"/>
      <c r="IB132" s="98"/>
      <c r="IC132" s="98"/>
      <c r="ID132" s="98"/>
      <c r="IE132" s="98"/>
      <c r="IF132" s="98"/>
      <c r="IG132" s="98"/>
      <c r="IH132" s="98"/>
      <c r="II132" s="98"/>
      <c r="IJ132" s="98"/>
      <c r="IK132" s="98"/>
      <c r="IL132" s="98"/>
      <c r="IM132" s="98"/>
      <c r="IN132" s="98"/>
      <c r="IO132" s="98"/>
      <c r="IP132" s="98"/>
      <c r="IQ132" s="98"/>
      <c r="IR132" s="98"/>
      <c r="IS132" s="98"/>
      <c r="IT132" s="98"/>
      <c r="IU132" s="98"/>
      <c r="IV132" s="98"/>
      <c r="IW132" s="98"/>
      <c r="IX132" s="98"/>
      <c r="IY132" s="98"/>
      <c r="IZ132" s="98"/>
      <c r="JA132" s="98"/>
      <c r="JB132" s="98"/>
      <c r="JC132" s="98"/>
      <c r="JD132" s="98"/>
      <c r="JE132" s="98"/>
      <c r="JF132" s="98"/>
      <c r="JG132" s="98"/>
      <c r="JH132" s="98"/>
      <c r="JI132" s="98"/>
      <c r="JJ132" s="98"/>
      <c r="JK132" s="98"/>
      <c r="JL132" s="98"/>
      <c r="JM132" s="98"/>
      <c r="JN132" s="98"/>
      <c r="JO132" s="98"/>
      <c r="JP132" s="98"/>
      <c r="JQ132" s="98"/>
      <c r="JR132" s="98"/>
      <c r="JS132" s="98"/>
      <c r="JT132" s="98"/>
      <c r="JU132" s="98"/>
      <c r="JV132" s="98"/>
      <c r="JW132" s="98"/>
      <c r="JX132" s="98"/>
      <c r="JY132" s="98"/>
      <c r="JZ132" s="98"/>
      <c r="KA132" s="98"/>
      <c r="KB132" s="98"/>
      <c r="KC132" s="98"/>
      <c r="KD132" s="98"/>
      <c r="KE132" s="98"/>
      <c r="KF132" s="98"/>
      <c r="KG132" s="98"/>
      <c r="KH132" s="98"/>
      <c r="KI132" s="98"/>
      <c r="KJ132" s="98"/>
      <c r="KK132" s="98"/>
      <c r="KL132" s="98"/>
      <c r="KM132" s="98"/>
      <c r="KN132" s="98"/>
      <c r="KO132" s="98"/>
      <c r="KP132" s="98"/>
      <c r="KQ132" s="98"/>
      <c r="KR132" s="98"/>
      <c r="KS132" s="98"/>
      <c r="KT132" s="98"/>
      <c r="KU132" s="98"/>
      <c r="KV132" s="98"/>
      <c r="KW132" s="98"/>
      <c r="KX132" s="98"/>
      <c r="KY132" s="98"/>
      <c r="KZ132" s="98"/>
      <c r="LA132" s="98"/>
      <c r="LB132" s="98"/>
      <c r="LC132" s="98"/>
      <c r="LD132" s="98"/>
      <c r="LE132" s="98"/>
      <c r="LF132" s="98"/>
      <c r="LG132" s="98"/>
      <c r="LH132" s="98"/>
      <c r="LI132" s="98"/>
      <c r="LJ132" s="98"/>
      <c r="LK132" s="98"/>
      <c r="LL132" s="98"/>
      <c r="LM132" s="98"/>
      <c r="LN132" s="98"/>
      <c r="LO132" s="98"/>
      <c r="LP132" s="98"/>
      <c r="LQ132" s="98"/>
      <c r="LR132" s="98"/>
      <c r="LS132" s="98"/>
      <c r="LT132" s="98"/>
      <c r="LU132" s="98"/>
      <c r="LV132" s="98"/>
      <c r="LW132" s="98"/>
      <c r="LX132" s="98"/>
      <c r="LY132" s="98"/>
      <c r="LZ132" s="98"/>
      <c r="MA132" s="98"/>
      <c r="MB132" s="98"/>
      <c r="MC132" s="98"/>
      <c r="MD132" s="98"/>
      <c r="ME132" s="98"/>
      <c r="MF132" s="98"/>
      <c r="MG132" s="98"/>
      <c r="MH132" s="98"/>
      <c r="MI132" s="98"/>
      <c r="MJ132" s="98"/>
      <c r="MK132" s="98"/>
      <c r="ML132" s="98"/>
      <c r="MM132" s="98"/>
      <c r="MN132" s="98"/>
      <c r="MO132" s="98"/>
      <c r="MP132" s="98"/>
      <c r="MQ132" s="98"/>
      <c r="MR132" s="98"/>
      <c r="MS132" s="98"/>
      <c r="MT132" s="98"/>
      <c r="MU132" s="98"/>
      <c r="MV132" s="98"/>
      <c r="MW132" s="98"/>
      <c r="MX132" s="98"/>
      <c r="MY132" s="98"/>
      <c r="MZ132" s="98"/>
      <c r="NA132" s="98"/>
      <c r="NB132" s="98"/>
      <c r="NC132" s="98"/>
      <c r="ND132" s="98"/>
      <c r="NE132" s="98"/>
      <c r="NF132" s="98"/>
      <c r="NG132" s="98"/>
      <c r="NH132" s="98"/>
      <c r="NI132" s="98"/>
      <c r="NJ132" s="98"/>
      <c r="NK132" s="98"/>
      <c r="NL132" s="98"/>
      <c r="NM132" s="98"/>
      <c r="NN132" s="98"/>
      <c r="NO132" s="98"/>
      <c r="NP132" s="98"/>
      <c r="NQ132" s="98"/>
      <c r="NR132" s="98"/>
      <c r="NS132" s="98"/>
      <c r="NT132" s="98"/>
    </row>
    <row r="133" spans="1:384" s="97" customFormat="1" ht="27.95" customHeight="1">
      <c r="A133" s="766" t="s">
        <v>75</v>
      </c>
      <c r="B133" s="298" t="s">
        <v>22</v>
      </c>
      <c r="C133" s="51"/>
      <c r="D133" s="51"/>
      <c r="E133" s="51"/>
      <c r="F133" s="51"/>
      <c r="G133" s="51"/>
      <c r="H133" s="51"/>
      <c r="I133" s="296"/>
      <c r="J133" s="296"/>
      <c r="K133" s="296"/>
      <c r="L133" s="24">
        <f>'Form_III MHT'!F131</f>
        <v>0</v>
      </c>
      <c r="M133" s="24">
        <f>'Form_III MHT'!G131</f>
        <v>0</v>
      </c>
      <c r="N133" s="24">
        <f>'Form_III MHT'!H131</f>
        <v>0</v>
      </c>
      <c r="O133" s="290">
        <f>'Form_III MHT'!I131</f>
        <v>0</v>
      </c>
      <c r="P133" s="293">
        <f>'Form_III MHT'!J131</f>
        <v>0</v>
      </c>
      <c r="Q133" s="8">
        <f>'Form_III MHT'!K131</f>
        <v>0</v>
      </c>
      <c r="R133" s="264">
        <f t="shared" si="54"/>
        <v>0</v>
      </c>
      <c r="S133" s="264">
        <f t="shared" si="55"/>
        <v>0</v>
      </c>
      <c r="T133" s="264">
        <f t="shared" si="56"/>
        <v>0</v>
      </c>
      <c r="U133" s="578"/>
      <c r="V133" s="579"/>
      <c r="W133" s="580"/>
      <c r="X133" s="114"/>
      <c r="Y133" s="114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98"/>
      <c r="BX133" s="98"/>
      <c r="BY133" s="98"/>
      <c r="BZ133" s="98"/>
      <c r="CA133" s="98"/>
      <c r="CB133" s="98"/>
      <c r="CC133" s="98"/>
      <c r="CD133" s="98"/>
      <c r="CE133" s="98"/>
      <c r="CF133" s="98"/>
      <c r="CG133" s="98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  <c r="CS133" s="98"/>
      <c r="CT133" s="98"/>
      <c r="CU133" s="98"/>
      <c r="CV133" s="98"/>
      <c r="CW133" s="98"/>
      <c r="CX133" s="98"/>
      <c r="CY133" s="98"/>
      <c r="CZ133" s="98"/>
      <c r="DA133" s="98"/>
      <c r="DB133" s="98"/>
      <c r="DC133" s="98"/>
      <c r="DD133" s="98"/>
      <c r="DE133" s="98"/>
      <c r="DF133" s="98"/>
      <c r="DG133" s="98"/>
      <c r="DH133" s="98"/>
      <c r="DI133" s="98"/>
      <c r="DJ133" s="98"/>
      <c r="DK133" s="98"/>
      <c r="DL133" s="98"/>
      <c r="DM133" s="98"/>
      <c r="DN133" s="98"/>
      <c r="DO133" s="98"/>
      <c r="DP133" s="98"/>
      <c r="DQ133" s="98"/>
      <c r="DR133" s="98"/>
      <c r="DS133" s="98"/>
      <c r="DT133" s="98"/>
      <c r="DU133" s="98"/>
      <c r="DV133" s="98"/>
      <c r="DW133" s="98"/>
      <c r="DX133" s="98"/>
      <c r="DY133" s="98"/>
      <c r="DZ133" s="98"/>
      <c r="EA133" s="98"/>
      <c r="EB133" s="98"/>
      <c r="EC133" s="98"/>
      <c r="ED133" s="98"/>
      <c r="EE133" s="98"/>
      <c r="EF133" s="98"/>
      <c r="EG133" s="98"/>
      <c r="EH133" s="98"/>
      <c r="EI133" s="98"/>
      <c r="EJ133" s="98"/>
      <c r="EK133" s="98"/>
      <c r="EL133" s="98"/>
      <c r="EM133" s="98"/>
      <c r="EN133" s="98"/>
      <c r="EO133" s="98"/>
      <c r="EP133" s="98"/>
      <c r="EQ133" s="98"/>
      <c r="ER133" s="98"/>
      <c r="ES133" s="98"/>
      <c r="ET133" s="98"/>
      <c r="EU133" s="98"/>
      <c r="EV133" s="98"/>
      <c r="EW133" s="98"/>
      <c r="EX133" s="98"/>
      <c r="EY133" s="98"/>
      <c r="EZ133" s="98"/>
      <c r="FA133" s="98"/>
      <c r="FB133" s="98"/>
      <c r="FC133" s="98"/>
      <c r="FD133" s="98"/>
      <c r="FE133" s="98"/>
      <c r="FF133" s="98"/>
      <c r="FG133" s="98"/>
      <c r="FH133" s="98"/>
      <c r="FI133" s="98"/>
      <c r="FJ133" s="98"/>
      <c r="FK133" s="98"/>
      <c r="FL133" s="98"/>
      <c r="FM133" s="98"/>
      <c r="FN133" s="98"/>
      <c r="FO133" s="98"/>
      <c r="FP133" s="98"/>
      <c r="FQ133" s="98"/>
      <c r="FR133" s="98"/>
      <c r="FS133" s="98"/>
      <c r="FT133" s="98"/>
      <c r="FU133" s="98"/>
      <c r="FV133" s="98"/>
      <c r="FW133" s="98"/>
      <c r="FX133" s="98"/>
      <c r="FY133" s="98"/>
      <c r="FZ133" s="98"/>
      <c r="GA133" s="98"/>
      <c r="GB133" s="98"/>
      <c r="GC133" s="98"/>
      <c r="GD133" s="98"/>
      <c r="GE133" s="98"/>
      <c r="GF133" s="98"/>
      <c r="GG133" s="98"/>
      <c r="GH133" s="98"/>
      <c r="GI133" s="98"/>
      <c r="GJ133" s="98"/>
      <c r="GK133" s="98"/>
      <c r="GL133" s="98"/>
      <c r="GM133" s="98"/>
      <c r="GN133" s="98"/>
      <c r="GO133" s="98"/>
      <c r="GP133" s="98"/>
      <c r="GQ133" s="98"/>
      <c r="GR133" s="98"/>
      <c r="GS133" s="98"/>
      <c r="GT133" s="98"/>
      <c r="GU133" s="98"/>
      <c r="GV133" s="98"/>
      <c r="GW133" s="98"/>
      <c r="GX133" s="98"/>
      <c r="GY133" s="98"/>
      <c r="GZ133" s="98"/>
      <c r="HA133" s="98"/>
      <c r="HB133" s="98"/>
      <c r="HC133" s="98"/>
      <c r="HD133" s="98"/>
      <c r="HE133" s="98"/>
      <c r="HF133" s="98"/>
      <c r="HG133" s="98"/>
      <c r="HH133" s="98"/>
      <c r="HI133" s="98"/>
      <c r="HJ133" s="98"/>
      <c r="HK133" s="98"/>
      <c r="HL133" s="98"/>
      <c r="HM133" s="98"/>
      <c r="HN133" s="98"/>
      <c r="HO133" s="98"/>
      <c r="HP133" s="98"/>
      <c r="HQ133" s="98"/>
      <c r="HR133" s="98"/>
      <c r="HS133" s="98"/>
      <c r="HT133" s="98"/>
      <c r="HU133" s="98"/>
      <c r="HV133" s="98"/>
      <c r="HW133" s="98"/>
      <c r="HX133" s="98"/>
      <c r="HY133" s="98"/>
      <c r="HZ133" s="98"/>
      <c r="IA133" s="98"/>
      <c r="IB133" s="98"/>
      <c r="IC133" s="98"/>
      <c r="ID133" s="98"/>
      <c r="IE133" s="98"/>
      <c r="IF133" s="98"/>
      <c r="IG133" s="98"/>
      <c r="IH133" s="98"/>
      <c r="II133" s="98"/>
      <c r="IJ133" s="98"/>
      <c r="IK133" s="98"/>
      <c r="IL133" s="98"/>
      <c r="IM133" s="98"/>
      <c r="IN133" s="98"/>
      <c r="IO133" s="98"/>
      <c r="IP133" s="98"/>
      <c r="IQ133" s="98"/>
      <c r="IR133" s="98"/>
      <c r="IS133" s="98"/>
      <c r="IT133" s="98"/>
      <c r="IU133" s="98"/>
      <c r="IV133" s="98"/>
      <c r="IW133" s="98"/>
      <c r="IX133" s="98"/>
      <c r="IY133" s="98"/>
      <c r="IZ133" s="98"/>
      <c r="JA133" s="98"/>
      <c r="JB133" s="98"/>
      <c r="JC133" s="98"/>
      <c r="JD133" s="98"/>
      <c r="JE133" s="98"/>
      <c r="JF133" s="98"/>
      <c r="JG133" s="98"/>
      <c r="JH133" s="98"/>
      <c r="JI133" s="98"/>
      <c r="JJ133" s="98"/>
      <c r="JK133" s="98"/>
      <c r="JL133" s="98"/>
      <c r="JM133" s="98"/>
      <c r="JN133" s="98"/>
      <c r="JO133" s="98"/>
      <c r="JP133" s="98"/>
      <c r="JQ133" s="98"/>
      <c r="JR133" s="98"/>
      <c r="JS133" s="98"/>
      <c r="JT133" s="98"/>
      <c r="JU133" s="98"/>
      <c r="JV133" s="98"/>
      <c r="JW133" s="98"/>
      <c r="JX133" s="98"/>
      <c r="JY133" s="98"/>
      <c r="JZ133" s="98"/>
      <c r="KA133" s="98"/>
      <c r="KB133" s="98"/>
      <c r="KC133" s="98"/>
      <c r="KD133" s="98"/>
      <c r="KE133" s="98"/>
      <c r="KF133" s="98"/>
      <c r="KG133" s="98"/>
      <c r="KH133" s="98"/>
      <c r="KI133" s="98"/>
      <c r="KJ133" s="98"/>
      <c r="KK133" s="98"/>
      <c r="KL133" s="98"/>
      <c r="KM133" s="98"/>
      <c r="KN133" s="98"/>
      <c r="KO133" s="98"/>
      <c r="KP133" s="98"/>
      <c r="KQ133" s="98"/>
      <c r="KR133" s="98"/>
      <c r="KS133" s="98"/>
      <c r="KT133" s="98"/>
      <c r="KU133" s="98"/>
      <c r="KV133" s="98"/>
      <c r="KW133" s="98"/>
      <c r="KX133" s="98"/>
      <c r="KY133" s="98"/>
      <c r="KZ133" s="98"/>
      <c r="LA133" s="98"/>
      <c r="LB133" s="98"/>
      <c r="LC133" s="98"/>
      <c r="LD133" s="98"/>
      <c r="LE133" s="98"/>
      <c r="LF133" s="98"/>
      <c r="LG133" s="98"/>
      <c r="LH133" s="98"/>
      <c r="LI133" s="98"/>
      <c r="LJ133" s="98"/>
      <c r="LK133" s="98"/>
      <c r="LL133" s="98"/>
      <c r="LM133" s="98"/>
      <c r="LN133" s="98"/>
      <c r="LO133" s="98"/>
      <c r="LP133" s="98"/>
      <c r="LQ133" s="98"/>
      <c r="LR133" s="98"/>
      <c r="LS133" s="98"/>
      <c r="LT133" s="98"/>
      <c r="LU133" s="98"/>
      <c r="LV133" s="98"/>
      <c r="LW133" s="98"/>
      <c r="LX133" s="98"/>
      <c r="LY133" s="98"/>
      <c r="LZ133" s="98"/>
      <c r="MA133" s="98"/>
      <c r="MB133" s="98"/>
      <c r="MC133" s="98"/>
      <c r="MD133" s="98"/>
      <c r="ME133" s="98"/>
      <c r="MF133" s="98"/>
      <c r="MG133" s="98"/>
      <c r="MH133" s="98"/>
      <c r="MI133" s="98"/>
      <c r="MJ133" s="98"/>
      <c r="MK133" s="98"/>
      <c r="ML133" s="98"/>
      <c r="MM133" s="98"/>
      <c r="MN133" s="98"/>
      <c r="MO133" s="98"/>
      <c r="MP133" s="98"/>
      <c r="MQ133" s="98"/>
      <c r="MR133" s="98"/>
      <c r="MS133" s="98"/>
      <c r="MT133" s="98"/>
      <c r="MU133" s="98"/>
      <c r="MV133" s="98"/>
      <c r="MW133" s="98"/>
      <c r="MX133" s="98"/>
      <c r="MY133" s="98"/>
      <c r="MZ133" s="98"/>
      <c r="NA133" s="98"/>
      <c r="NB133" s="98"/>
      <c r="NC133" s="98"/>
      <c r="ND133" s="98"/>
      <c r="NE133" s="98"/>
      <c r="NF133" s="98"/>
      <c r="NG133" s="98"/>
      <c r="NH133" s="98"/>
      <c r="NI133" s="98"/>
      <c r="NJ133" s="98"/>
      <c r="NK133" s="98"/>
      <c r="NL133" s="98"/>
      <c r="NM133" s="98"/>
      <c r="NN133" s="98"/>
      <c r="NO133" s="98"/>
      <c r="NP133" s="98"/>
      <c r="NQ133" s="98"/>
      <c r="NR133" s="98"/>
      <c r="NS133" s="98"/>
      <c r="NT133" s="98"/>
    </row>
    <row r="134" spans="1:384" s="97" customFormat="1" ht="27.95" customHeight="1">
      <c r="A134" s="766"/>
      <c r="B134" s="298" t="s">
        <v>23</v>
      </c>
      <c r="C134" s="51"/>
      <c r="D134" s="51"/>
      <c r="E134" s="51"/>
      <c r="F134" s="51"/>
      <c r="G134" s="51"/>
      <c r="H134" s="51"/>
      <c r="I134" s="296"/>
      <c r="J134" s="296"/>
      <c r="K134" s="296"/>
      <c r="L134" s="24">
        <f>'Form_III MHT'!F132</f>
        <v>0</v>
      </c>
      <c r="M134" s="24">
        <f>'Form_III MHT'!G132</f>
        <v>0</v>
      </c>
      <c r="N134" s="24">
        <f>'Form_III MHT'!H132</f>
        <v>0</v>
      </c>
      <c r="O134" s="290">
        <f>'Form_III MHT'!I132</f>
        <v>0</v>
      </c>
      <c r="P134" s="293">
        <f>'Form_III MHT'!J132</f>
        <v>0</v>
      </c>
      <c r="Q134" s="8">
        <f>'Form_III MHT'!K132</f>
        <v>0</v>
      </c>
      <c r="R134" s="264">
        <f t="shared" si="54"/>
        <v>0</v>
      </c>
      <c r="S134" s="264">
        <f t="shared" si="55"/>
        <v>0</v>
      </c>
      <c r="T134" s="264">
        <f t="shared" si="56"/>
        <v>0</v>
      </c>
      <c r="U134" s="578"/>
      <c r="V134" s="579"/>
      <c r="W134" s="580"/>
      <c r="X134" s="114"/>
      <c r="Y134" s="114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/>
      <c r="BX134" s="98"/>
      <c r="BY134" s="98"/>
      <c r="BZ134" s="98"/>
      <c r="CA134" s="98"/>
      <c r="CB134" s="98"/>
      <c r="CC134" s="98"/>
      <c r="CD134" s="98"/>
      <c r="CE134" s="98"/>
      <c r="CF134" s="98"/>
      <c r="CG134" s="98"/>
      <c r="CH134" s="98"/>
      <c r="CI134" s="98"/>
      <c r="CJ134" s="98"/>
      <c r="CK134" s="98"/>
      <c r="CL134" s="98"/>
      <c r="CM134" s="98"/>
      <c r="CN134" s="98"/>
      <c r="CO134" s="98"/>
      <c r="CP134" s="98"/>
      <c r="CQ134" s="98"/>
      <c r="CR134" s="98"/>
      <c r="CS134" s="98"/>
      <c r="CT134" s="98"/>
      <c r="CU134" s="98"/>
      <c r="CV134" s="98"/>
      <c r="CW134" s="98"/>
      <c r="CX134" s="98"/>
      <c r="CY134" s="98"/>
      <c r="CZ134" s="98"/>
      <c r="DA134" s="98"/>
      <c r="DB134" s="98"/>
      <c r="DC134" s="98"/>
      <c r="DD134" s="98"/>
      <c r="DE134" s="98"/>
      <c r="DF134" s="98"/>
      <c r="DG134" s="98"/>
      <c r="DH134" s="98"/>
      <c r="DI134" s="98"/>
      <c r="DJ134" s="98"/>
      <c r="DK134" s="98"/>
      <c r="DL134" s="98"/>
      <c r="DM134" s="98"/>
      <c r="DN134" s="98"/>
      <c r="DO134" s="98"/>
      <c r="DP134" s="98"/>
      <c r="DQ134" s="98"/>
      <c r="DR134" s="98"/>
      <c r="DS134" s="98"/>
      <c r="DT134" s="98"/>
      <c r="DU134" s="98"/>
      <c r="DV134" s="98"/>
      <c r="DW134" s="98"/>
      <c r="DX134" s="98"/>
      <c r="DY134" s="98"/>
      <c r="DZ134" s="98"/>
      <c r="EA134" s="98"/>
      <c r="EB134" s="98"/>
      <c r="EC134" s="98"/>
      <c r="ED134" s="98"/>
      <c r="EE134" s="98"/>
      <c r="EF134" s="98"/>
      <c r="EG134" s="98"/>
      <c r="EH134" s="98"/>
      <c r="EI134" s="98"/>
      <c r="EJ134" s="98"/>
      <c r="EK134" s="98"/>
      <c r="EL134" s="98"/>
      <c r="EM134" s="98"/>
      <c r="EN134" s="98"/>
      <c r="EO134" s="98"/>
      <c r="EP134" s="98"/>
      <c r="EQ134" s="98"/>
      <c r="ER134" s="98"/>
      <c r="ES134" s="98"/>
      <c r="ET134" s="98"/>
      <c r="EU134" s="98"/>
      <c r="EV134" s="98"/>
      <c r="EW134" s="98"/>
      <c r="EX134" s="98"/>
      <c r="EY134" s="98"/>
      <c r="EZ134" s="98"/>
      <c r="FA134" s="98"/>
      <c r="FB134" s="98"/>
      <c r="FC134" s="98"/>
      <c r="FD134" s="98"/>
      <c r="FE134" s="98"/>
      <c r="FF134" s="98"/>
      <c r="FG134" s="98"/>
      <c r="FH134" s="98"/>
      <c r="FI134" s="98"/>
      <c r="FJ134" s="98"/>
      <c r="FK134" s="98"/>
      <c r="FL134" s="98"/>
      <c r="FM134" s="98"/>
      <c r="FN134" s="98"/>
      <c r="FO134" s="98"/>
      <c r="FP134" s="98"/>
      <c r="FQ134" s="98"/>
      <c r="FR134" s="98"/>
      <c r="FS134" s="98"/>
      <c r="FT134" s="98"/>
      <c r="FU134" s="98"/>
      <c r="FV134" s="98"/>
      <c r="FW134" s="98"/>
      <c r="FX134" s="98"/>
      <c r="FY134" s="98"/>
      <c r="FZ134" s="98"/>
      <c r="GA134" s="98"/>
      <c r="GB134" s="98"/>
      <c r="GC134" s="98"/>
      <c r="GD134" s="98"/>
      <c r="GE134" s="98"/>
      <c r="GF134" s="98"/>
      <c r="GG134" s="98"/>
      <c r="GH134" s="98"/>
      <c r="GI134" s="98"/>
      <c r="GJ134" s="98"/>
      <c r="GK134" s="98"/>
      <c r="GL134" s="98"/>
      <c r="GM134" s="98"/>
      <c r="GN134" s="98"/>
      <c r="GO134" s="98"/>
      <c r="GP134" s="98"/>
      <c r="GQ134" s="98"/>
      <c r="GR134" s="98"/>
      <c r="GS134" s="98"/>
      <c r="GT134" s="98"/>
      <c r="GU134" s="98"/>
      <c r="GV134" s="98"/>
      <c r="GW134" s="98"/>
      <c r="GX134" s="98"/>
      <c r="GY134" s="98"/>
      <c r="GZ134" s="98"/>
      <c r="HA134" s="98"/>
      <c r="HB134" s="98"/>
      <c r="HC134" s="98"/>
      <c r="HD134" s="98"/>
      <c r="HE134" s="98"/>
      <c r="HF134" s="98"/>
      <c r="HG134" s="98"/>
      <c r="HH134" s="98"/>
      <c r="HI134" s="98"/>
      <c r="HJ134" s="98"/>
      <c r="HK134" s="98"/>
      <c r="HL134" s="98"/>
      <c r="HM134" s="98"/>
      <c r="HN134" s="98"/>
      <c r="HO134" s="98"/>
      <c r="HP134" s="98"/>
      <c r="HQ134" s="98"/>
      <c r="HR134" s="98"/>
      <c r="HS134" s="98"/>
      <c r="HT134" s="98"/>
      <c r="HU134" s="98"/>
      <c r="HV134" s="98"/>
      <c r="HW134" s="98"/>
      <c r="HX134" s="98"/>
      <c r="HY134" s="98"/>
      <c r="HZ134" s="98"/>
      <c r="IA134" s="98"/>
      <c r="IB134" s="98"/>
      <c r="IC134" s="98"/>
      <c r="ID134" s="98"/>
      <c r="IE134" s="98"/>
      <c r="IF134" s="98"/>
      <c r="IG134" s="98"/>
      <c r="IH134" s="98"/>
      <c r="II134" s="98"/>
      <c r="IJ134" s="98"/>
      <c r="IK134" s="98"/>
      <c r="IL134" s="98"/>
      <c r="IM134" s="98"/>
      <c r="IN134" s="98"/>
      <c r="IO134" s="98"/>
      <c r="IP134" s="98"/>
      <c r="IQ134" s="98"/>
      <c r="IR134" s="98"/>
      <c r="IS134" s="98"/>
      <c r="IT134" s="98"/>
      <c r="IU134" s="98"/>
      <c r="IV134" s="98"/>
      <c r="IW134" s="98"/>
      <c r="IX134" s="98"/>
      <c r="IY134" s="98"/>
      <c r="IZ134" s="98"/>
      <c r="JA134" s="98"/>
      <c r="JB134" s="98"/>
      <c r="JC134" s="98"/>
      <c r="JD134" s="98"/>
      <c r="JE134" s="98"/>
      <c r="JF134" s="98"/>
      <c r="JG134" s="98"/>
      <c r="JH134" s="98"/>
      <c r="JI134" s="98"/>
      <c r="JJ134" s="98"/>
      <c r="JK134" s="98"/>
      <c r="JL134" s="98"/>
      <c r="JM134" s="98"/>
      <c r="JN134" s="98"/>
      <c r="JO134" s="98"/>
      <c r="JP134" s="98"/>
      <c r="JQ134" s="98"/>
      <c r="JR134" s="98"/>
      <c r="JS134" s="98"/>
      <c r="JT134" s="98"/>
      <c r="JU134" s="98"/>
      <c r="JV134" s="98"/>
      <c r="JW134" s="98"/>
      <c r="JX134" s="98"/>
      <c r="JY134" s="98"/>
      <c r="JZ134" s="98"/>
      <c r="KA134" s="98"/>
      <c r="KB134" s="98"/>
      <c r="KC134" s="98"/>
      <c r="KD134" s="98"/>
      <c r="KE134" s="98"/>
      <c r="KF134" s="98"/>
      <c r="KG134" s="98"/>
      <c r="KH134" s="98"/>
      <c r="KI134" s="98"/>
      <c r="KJ134" s="98"/>
      <c r="KK134" s="98"/>
      <c r="KL134" s="98"/>
      <c r="KM134" s="98"/>
      <c r="KN134" s="98"/>
      <c r="KO134" s="98"/>
      <c r="KP134" s="98"/>
      <c r="KQ134" s="98"/>
      <c r="KR134" s="98"/>
      <c r="KS134" s="98"/>
      <c r="KT134" s="98"/>
      <c r="KU134" s="98"/>
      <c r="KV134" s="98"/>
      <c r="KW134" s="98"/>
      <c r="KX134" s="98"/>
      <c r="KY134" s="98"/>
      <c r="KZ134" s="98"/>
      <c r="LA134" s="98"/>
      <c r="LB134" s="98"/>
      <c r="LC134" s="98"/>
      <c r="LD134" s="98"/>
      <c r="LE134" s="98"/>
      <c r="LF134" s="98"/>
      <c r="LG134" s="98"/>
      <c r="LH134" s="98"/>
      <c r="LI134" s="98"/>
      <c r="LJ134" s="98"/>
      <c r="LK134" s="98"/>
      <c r="LL134" s="98"/>
      <c r="LM134" s="98"/>
      <c r="LN134" s="98"/>
      <c r="LO134" s="98"/>
      <c r="LP134" s="98"/>
      <c r="LQ134" s="98"/>
      <c r="LR134" s="98"/>
      <c r="LS134" s="98"/>
      <c r="LT134" s="98"/>
      <c r="LU134" s="98"/>
      <c r="LV134" s="98"/>
      <c r="LW134" s="98"/>
      <c r="LX134" s="98"/>
      <c r="LY134" s="98"/>
      <c r="LZ134" s="98"/>
      <c r="MA134" s="98"/>
      <c r="MB134" s="98"/>
      <c r="MC134" s="98"/>
      <c r="MD134" s="98"/>
      <c r="ME134" s="98"/>
      <c r="MF134" s="98"/>
      <c r="MG134" s="98"/>
      <c r="MH134" s="98"/>
      <c r="MI134" s="98"/>
      <c r="MJ134" s="98"/>
      <c r="MK134" s="98"/>
      <c r="ML134" s="98"/>
      <c r="MM134" s="98"/>
      <c r="MN134" s="98"/>
      <c r="MO134" s="98"/>
      <c r="MP134" s="98"/>
      <c r="MQ134" s="98"/>
      <c r="MR134" s="98"/>
      <c r="MS134" s="98"/>
      <c r="MT134" s="98"/>
      <c r="MU134" s="98"/>
      <c r="MV134" s="98"/>
      <c r="MW134" s="98"/>
      <c r="MX134" s="98"/>
      <c r="MY134" s="98"/>
      <c r="MZ134" s="98"/>
      <c r="NA134" s="98"/>
      <c r="NB134" s="98"/>
      <c r="NC134" s="98"/>
      <c r="ND134" s="98"/>
      <c r="NE134" s="98"/>
      <c r="NF134" s="98"/>
      <c r="NG134" s="98"/>
      <c r="NH134" s="98"/>
      <c r="NI134" s="98"/>
      <c r="NJ134" s="98"/>
      <c r="NK134" s="98"/>
      <c r="NL134" s="98"/>
      <c r="NM134" s="98"/>
      <c r="NN134" s="98"/>
      <c r="NO134" s="98"/>
      <c r="NP134" s="98"/>
      <c r="NQ134" s="98"/>
      <c r="NR134" s="98"/>
      <c r="NS134" s="98"/>
      <c r="NT134" s="98"/>
    </row>
    <row r="135" spans="1:384" s="97" customFormat="1" ht="27.95" customHeight="1">
      <c r="A135" s="766" t="s">
        <v>76</v>
      </c>
      <c r="B135" s="298" t="s">
        <v>22</v>
      </c>
      <c r="C135" s="51"/>
      <c r="D135" s="51"/>
      <c r="E135" s="51"/>
      <c r="F135" s="51"/>
      <c r="G135" s="51"/>
      <c r="H135" s="51"/>
      <c r="I135" s="296"/>
      <c r="J135" s="296"/>
      <c r="K135" s="296"/>
      <c r="L135" s="24">
        <f>'Form_III MHT'!F133</f>
        <v>0</v>
      </c>
      <c r="M135" s="24">
        <f>'Form_III MHT'!G133</f>
        <v>0</v>
      </c>
      <c r="N135" s="24">
        <f>'Form_III MHT'!H133</f>
        <v>0</v>
      </c>
      <c r="O135" s="290">
        <f>'Form_III MHT'!I133</f>
        <v>0</v>
      </c>
      <c r="P135" s="293">
        <f>'Form_III MHT'!J133</f>
        <v>9</v>
      </c>
      <c r="Q135" s="8">
        <f>'Form_III MHT'!K133</f>
        <v>0</v>
      </c>
      <c r="R135" s="264">
        <f t="shared" si="54"/>
        <v>0</v>
      </c>
      <c r="S135" s="264">
        <f t="shared" si="55"/>
        <v>9</v>
      </c>
      <c r="T135" s="264">
        <f t="shared" si="56"/>
        <v>0</v>
      </c>
      <c r="U135" s="578"/>
      <c r="V135" s="579"/>
      <c r="W135" s="580"/>
      <c r="X135" s="114"/>
      <c r="Y135" s="114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  <c r="BY135" s="98"/>
      <c r="BZ135" s="98"/>
      <c r="CA135" s="98"/>
      <c r="CB135" s="98"/>
      <c r="CC135" s="98"/>
      <c r="CD135" s="98"/>
      <c r="CE135" s="98"/>
      <c r="CF135" s="98"/>
      <c r="CG135" s="98"/>
      <c r="CH135" s="98"/>
      <c r="CI135" s="98"/>
      <c r="CJ135" s="98"/>
      <c r="CK135" s="98"/>
      <c r="CL135" s="98"/>
      <c r="CM135" s="98"/>
      <c r="CN135" s="98"/>
      <c r="CO135" s="98"/>
      <c r="CP135" s="98"/>
      <c r="CQ135" s="98"/>
      <c r="CR135" s="98"/>
      <c r="CS135" s="98"/>
      <c r="CT135" s="98"/>
      <c r="CU135" s="98"/>
      <c r="CV135" s="98"/>
      <c r="CW135" s="98"/>
      <c r="CX135" s="98"/>
      <c r="CY135" s="98"/>
      <c r="CZ135" s="98"/>
      <c r="DA135" s="98"/>
      <c r="DB135" s="98"/>
      <c r="DC135" s="98"/>
      <c r="DD135" s="98"/>
      <c r="DE135" s="98"/>
      <c r="DF135" s="98"/>
      <c r="DG135" s="98"/>
      <c r="DH135" s="98"/>
      <c r="DI135" s="98"/>
      <c r="DJ135" s="98"/>
      <c r="DK135" s="98"/>
      <c r="DL135" s="98"/>
      <c r="DM135" s="98"/>
      <c r="DN135" s="98"/>
      <c r="DO135" s="98"/>
      <c r="DP135" s="98"/>
      <c r="DQ135" s="98"/>
      <c r="DR135" s="98"/>
      <c r="DS135" s="98"/>
      <c r="DT135" s="98"/>
      <c r="DU135" s="98"/>
      <c r="DV135" s="98"/>
      <c r="DW135" s="98"/>
      <c r="DX135" s="98"/>
      <c r="DY135" s="98"/>
      <c r="DZ135" s="98"/>
      <c r="EA135" s="98"/>
      <c r="EB135" s="98"/>
      <c r="EC135" s="98"/>
      <c r="ED135" s="98"/>
      <c r="EE135" s="98"/>
      <c r="EF135" s="98"/>
      <c r="EG135" s="98"/>
      <c r="EH135" s="98"/>
      <c r="EI135" s="98"/>
      <c r="EJ135" s="98"/>
      <c r="EK135" s="98"/>
      <c r="EL135" s="98"/>
      <c r="EM135" s="98"/>
      <c r="EN135" s="98"/>
      <c r="EO135" s="98"/>
      <c r="EP135" s="98"/>
      <c r="EQ135" s="98"/>
      <c r="ER135" s="98"/>
      <c r="ES135" s="98"/>
      <c r="ET135" s="98"/>
      <c r="EU135" s="98"/>
      <c r="EV135" s="98"/>
      <c r="EW135" s="98"/>
      <c r="EX135" s="98"/>
      <c r="EY135" s="98"/>
      <c r="EZ135" s="98"/>
      <c r="FA135" s="98"/>
      <c r="FB135" s="98"/>
      <c r="FC135" s="98"/>
      <c r="FD135" s="98"/>
      <c r="FE135" s="98"/>
      <c r="FF135" s="98"/>
      <c r="FG135" s="98"/>
      <c r="FH135" s="98"/>
      <c r="FI135" s="98"/>
      <c r="FJ135" s="98"/>
      <c r="FK135" s="98"/>
      <c r="FL135" s="98"/>
      <c r="FM135" s="98"/>
      <c r="FN135" s="98"/>
      <c r="FO135" s="98"/>
      <c r="FP135" s="98"/>
      <c r="FQ135" s="98"/>
      <c r="FR135" s="98"/>
      <c r="FS135" s="98"/>
      <c r="FT135" s="98"/>
      <c r="FU135" s="98"/>
      <c r="FV135" s="98"/>
      <c r="FW135" s="98"/>
      <c r="FX135" s="98"/>
      <c r="FY135" s="98"/>
      <c r="FZ135" s="98"/>
      <c r="GA135" s="98"/>
      <c r="GB135" s="98"/>
      <c r="GC135" s="98"/>
      <c r="GD135" s="98"/>
      <c r="GE135" s="98"/>
      <c r="GF135" s="98"/>
      <c r="GG135" s="98"/>
      <c r="GH135" s="98"/>
      <c r="GI135" s="98"/>
      <c r="GJ135" s="98"/>
      <c r="GK135" s="98"/>
      <c r="GL135" s="98"/>
      <c r="GM135" s="98"/>
      <c r="GN135" s="98"/>
      <c r="GO135" s="98"/>
      <c r="GP135" s="98"/>
      <c r="GQ135" s="98"/>
      <c r="GR135" s="98"/>
      <c r="GS135" s="98"/>
      <c r="GT135" s="98"/>
      <c r="GU135" s="98"/>
      <c r="GV135" s="98"/>
      <c r="GW135" s="98"/>
      <c r="GX135" s="98"/>
      <c r="GY135" s="98"/>
      <c r="GZ135" s="98"/>
      <c r="HA135" s="98"/>
      <c r="HB135" s="98"/>
      <c r="HC135" s="98"/>
      <c r="HD135" s="98"/>
      <c r="HE135" s="98"/>
      <c r="HF135" s="98"/>
      <c r="HG135" s="98"/>
      <c r="HH135" s="98"/>
      <c r="HI135" s="98"/>
      <c r="HJ135" s="98"/>
      <c r="HK135" s="98"/>
      <c r="HL135" s="98"/>
      <c r="HM135" s="98"/>
      <c r="HN135" s="98"/>
      <c r="HO135" s="98"/>
      <c r="HP135" s="98"/>
      <c r="HQ135" s="98"/>
      <c r="HR135" s="98"/>
      <c r="HS135" s="98"/>
      <c r="HT135" s="98"/>
      <c r="HU135" s="98"/>
      <c r="HV135" s="98"/>
      <c r="HW135" s="98"/>
      <c r="HX135" s="98"/>
      <c r="HY135" s="98"/>
      <c r="HZ135" s="98"/>
      <c r="IA135" s="98"/>
      <c r="IB135" s="98"/>
      <c r="IC135" s="98"/>
      <c r="ID135" s="98"/>
      <c r="IE135" s="98"/>
      <c r="IF135" s="98"/>
      <c r="IG135" s="98"/>
      <c r="IH135" s="98"/>
      <c r="II135" s="98"/>
      <c r="IJ135" s="98"/>
      <c r="IK135" s="98"/>
      <c r="IL135" s="98"/>
      <c r="IM135" s="98"/>
      <c r="IN135" s="98"/>
      <c r="IO135" s="98"/>
      <c r="IP135" s="98"/>
      <c r="IQ135" s="98"/>
      <c r="IR135" s="98"/>
      <c r="IS135" s="98"/>
      <c r="IT135" s="98"/>
      <c r="IU135" s="98"/>
      <c r="IV135" s="98"/>
      <c r="IW135" s="98"/>
      <c r="IX135" s="98"/>
      <c r="IY135" s="98"/>
      <c r="IZ135" s="98"/>
      <c r="JA135" s="98"/>
      <c r="JB135" s="98"/>
      <c r="JC135" s="98"/>
      <c r="JD135" s="98"/>
      <c r="JE135" s="98"/>
      <c r="JF135" s="98"/>
      <c r="JG135" s="98"/>
      <c r="JH135" s="98"/>
      <c r="JI135" s="98"/>
      <c r="JJ135" s="98"/>
      <c r="JK135" s="98"/>
      <c r="JL135" s="98"/>
      <c r="JM135" s="98"/>
      <c r="JN135" s="98"/>
      <c r="JO135" s="98"/>
      <c r="JP135" s="98"/>
      <c r="JQ135" s="98"/>
      <c r="JR135" s="98"/>
      <c r="JS135" s="98"/>
      <c r="JT135" s="98"/>
      <c r="JU135" s="98"/>
      <c r="JV135" s="98"/>
      <c r="JW135" s="98"/>
      <c r="JX135" s="98"/>
      <c r="JY135" s="98"/>
      <c r="JZ135" s="98"/>
      <c r="KA135" s="98"/>
      <c r="KB135" s="98"/>
      <c r="KC135" s="98"/>
      <c r="KD135" s="98"/>
      <c r="KE135" s="98"/>
      <c r="KF135" s="98"/>
      <c r="KG135" s="98"/>
      <c r="KH135" s="98"/>
      <c r="KI135" s="98"/>
      <c r="KJ135" s="98"/>
      <c r="KK135" s="98"/>
      <c r="KL135" s="98"/>
      <c r="KM135" s="98"/>
      <c r="KN135" s="98"/>
      <c r="KO135" s="98"/>
      <c r="KP135" s="98"/>
      <c r="KQ135" s="98"/>
      <c r="KR135" s="98"/>
      <c r="KS135" s="98"/>
      <c r="KT135" s="98"/>
      <c r="KU135" s="98"/>
      <c r="KV135" s="98"/>
      <c r="KW135" s="98"/>
      <c r="KX135" s="98"/>
      <c r="KY135" s="98"/>
      <c r="KZ135" s="98"/>
      <c r="LA135" s="98"/>
      <c r="LB135" s="98"/>
      <c r="LC135" s="98"/>
      <c r="LD135" s="98"/>
      <c r="LE135" s="98"/>
      <c r="LF135" s="98"/>
      <c r="LG135" s="98"/>
      <c r="LH135" s="98"/>
      <c r="LI135" s="98"/>
      <c r="LJ135" s="98"/>
      <c r="LK135" s="98"/>
      <c r="LL135" s="98"/>
      <c r="LM135" s="98"/>
      <c r="LN135" s="98"/>
      <c r="LO135" s="98"/>
      <c r="LP135" s="98"/>
      <c r="LQ135" s="98"/>
      <c r="LR135" s="98"/>
      <c r="LS135" s="98"/>
      <c r="LT135" s="98"/>
      <c r="LU135" s="98"/>
      <c r="LV135" s="98"/>
      <c r="LW135" s="98"/>
      <c r="LX135" s="98"/>
      <c r="LY135" s="98"/>
      <c r="LZ135" s="98"/>
      <c r="MA135" s="98"/>
      <c r="MB135" s="98"/>
      <c r="MC135" s="98"/>
      <c r="MD135" s="98"/>
      <c r="ME135" s="98"/>
      <c r="MF135" s="98"/>
      <c r="MG135" s="98"/>
      <c r="MH135" s="98"/>
      <c r="MI135" s="98"/>
      <c r="MJ135" s="98"/>
      <c r="MK135" s="98"/>
      <c r="ML135" s="98"/>
      <c r="MM135" s="98"/>
      <c r="MN135" s="98"/>
      <c r="MO135" s="98"/>
      <c r="MP135" s="98"/>
      <c r="MQ135" s="98"/>
      <c r="MR135" s="98"/>
      <c r="MS135" s="98"/>
      <c r="MT135" s="98"/>
      <c r="MU135" s="98"/>
      <c r="MV135" s="98"/>
      <c r="MW135" s="98"/>
      <c r="MX135" s="98"/>
      <c r="MY135" s="98"/>
      <c r="MZ135" s="98"/>
      <c r="NA135" s="98"/>
      <c r="NB135" s="98"/>
      <c r="NC135" s="98"/>
      <c r="ND135" s="98"/>
      <c r="NE135" s="98"/>
      <c r="NF135" s="98"/>
      <c r="NG135" s="98"/>
      <c r="NH135" s="98"/>
      <c r="NI135" s="98"/>
      <c r="NJ135" s="98"/>
      <c r="NK135" s="98"/>
      <c r="NL135" s="98"/>
      <c r="NM135" s="98"/>
      <c r="NN135" s="98"/>
      <c r="NO135" s="98"/>
      <c r="NP135" s="98"/>
      <c r="NQ135" s="98"/>
      <c r="NR135" s="98"/>
      <c r="NS135" s="98"/>
      <c r="NT135" s="98"/>
    </row>
    <row r="136" spans="1:384" s="97" customFormat="1" ht="27.75" customHeight="1">
      <c r="A136" s="766"/>
      <c r="B136" s="298" t="s">
        <v>23</v>
      </c>
      <c r="C136" s="51"/>
      <c r="D136" s="51"/>
      <c r="E136" s="51"/>
      <c r="F136" s="51"/>
      <c r="G136" s="51"/>
      <c r="H136" s="51"/>
      <c r="I136" s="296"/>
      <c r="J136" s="296"/>
      <c r="K136" s="296"/>
      <c r="L136" s="24">
        <f>'Form_III MHT'!F134</f>
        <v>0</v>
      </c>
      <c r="M136" s="24">
        <f>'Form_III MHT'!G134</f>
        <v>0</v>
      </c>
      <c r="N136" s="24">
        <f>'Form_III MHT'!H134</f>
        <v>0</v>
      </c>
      <c r="O136" s="290">
        <f>'Form_III MHT'!I134</f>
        <v>0</v>
      </c>
      <c r="P136" s="293">
        <f>'Form_III MHT'!J134</f>
        <v>12</v>
      </c>
      <c r="Q136" s="8">
        <f>'Form_III MHT'!K134</f>
        <v>0</v>
      </c>
      <c r="R136" s="264">
        <f t="shared" si="54"/>
        <v>0</v>
      </c>
      <c r="S136" s="264">
        <f t="shared" si="55"/>
        <v>12</v>
      </c>
      <c r="T136" s="264">
        <f t="shared" si="56"/>
        <v>0</v>
      </c>
      <c r="U136" s="578"/>
      <c r="V136" s="579"/>
      <c r="W136" s="580"/>
      <c r="X136" s="114"/>
      <c r="Y136" s="114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98"/>
      <c r="BU136" s="98"/>
      <c r="BV136" s="98"/>
      <c r="BW136" s="98"/>
      <c r="BX136" s="98"/>
      <c r="BY136" s="98"/>
      <c r="BZ136" s="98"/>
      <c r="CA136" s="98"/>
      <c r="CB136" s="98"/>
      <c r="CC136" s="98"/>
      <c r="CD136" s="98"/>
      <c r="CE136" s="98"/>
      <c r="CF136" s="98"/>
      <c r="CG136" s="98"/>
      <c r="CH136" s="98"/>
      <c r="CI136" s="98"/>
      <c r="CJ136" s="98"/>
      <c r="CK136" s="98"/>
      <c r="CL136" s="98"/>
      <c r="CM136" s="98"/>
      <c r="CN136" s="98"/>
      <c r="CO136" s="98"/>
      <c r="CP136" s="98"/>
      <c r="CQ136" s="98"/>
      <c r="CR136" s="98"/>
      <c r="CS136" s="98"/>
      <c r="CT136" s="98"/>
      <c r="CU136" s="98"/>
      <c r="CV136" s="98"/>
      <c r="CW136" s="98"/>
      <c r="CX136" s="98"/>
      <c r="CY136" s="98"/>
      <c r="CZ136" s="98"/>
      <c r="DA136" s="98"/>
      <c r="DB136" s="98"/>
      <c r="DC136" s="98"/>
      <c r="DD136" s="98"/>
      <c r="DE136" s="98"/>
      <c r="DF136" s="98"/>
      <c r="DG136" s="98"/>
      <c r="DH136" s="98"/>
      <c r="DI136" s="98"/>
      <c r="DJ136" s="98"/>
      <c r="DK136" s="98"/>
      <c r="DL136" s="98"/>
      <c r="DM136" s="98"/>
      <c r="DN136" s="98"/>
      <c r="DO136" s="98"/>
      <c r="DP136" s="98"/>
      <c r="DQ136" s="98"/>
      <c r="DR136" s="98"/>
      <c r="DS136" s="98"/>
      <c r="DT136" s="98"/>
      <c r="DU136" s="98"/>
      <c r="DV136" s="98"/>
      <c r="DW136" s="98"/>
      <c r="DX136" s="98"/>
      <c r="DY136" s="98"/>
      <c r="DZ136" s="98"/>
      <c r="EA136" s="98"/>
      <c r="EB136" s="98"/>
      <c r="EC136" s="98"/>
      <c r="ED136" s="98"/>
      <c r="EE136" s="98"/>
      <c r="EF136" s="98"/>
      <c r="EG136" s="98"/>
      <c r="EH136" s="98"/>
      <c r="EI136" s="98"/>
      <c r="EJ136" s="98"/>
      <c r="EK136" s="98"/>
      <c r="EL136" s="98"/>
      <c r="EM136" s="98"/>
      <c r="EN136" s="98"/>
      <c r="EO136" s="98"/>
      <c r="EP136" s="98"/>
      <c r="EQ136" s="98"/>
      <c r="ER136" s="98"/>
      <c r="ES136" s="98"/>
      <c r="ET136" s="98"/>
      <c r="EU136" s="98"/>
      <c r="EV136" s="98"/>
      <c r="EW136" s="98"/>
      <c r="EX136" s="98"/>
      <c r="EY136" s="98"/>
      <c r="EZ136" s="98"/>
      <c r="FA136" s="98"/>
      <c r="FB136" s="98"/>
      <c r="FC136" s="98"/>
      <c r="FD136" s="98"/>
      <c r="FE136" s="98"/>
      <c r="FF136" s="98"/>
      <c r="FG136" s="98"/>
      <c r="FH136" s="98"/>
      <c r="FI136" s="98"/>
      <c r="FJ136" s="98"/>
      <c r="FK136" s="98"/>
      <c r="FL136" s="98"/>
      <c r="FM136" s="98"/>
      <c r="FN136" s="98"/>
      <c r="FO136" s="98"/>
      <c r="FP136" s="98"/>
      <c r="FQ136" s="98"/>
      <c r="FR136" s="98"/>
      <c r="FS136" s="98"/>
      <c r="FT136" s="98"/>
      <c r="FU136" s="98"/>
      <c r="FV136" s="98"/>
      <c r="FW136" s="98"/>
      <c r="FX136" s="98"/>
      <c r="FY136" s="98"/>
      <c r="FZ136" s="98"/>
      <c r="GA136" s="98"/>
      <c r="GB136" s="98"/>
      <c r="GC136" s="98"/>
      <c r="GD136" s="98"/>
      <c r="GE136" s="98"/>
      <c r="GF136" s="98"/>
      <c r="GG136" s="98"/>
      <c r="GH136" s="98"/>
      <c r="GI136" s="98"/>
      <c r="GJ136" s="98"/>
      <c r="GK136" s="98"/>
      <c r="GL136" s="98"/>
      <c r="GM136" s="98"/>
      <c r="GN136" s="98"/>
      <c r="GO136" s="98"/>
      <c r="GP136" s="98"/>
      <c r="GQ136" s="98"/>
      <c r="GR136" s="98"/>
      <c r="GS136" s="98"/>
      <c r="GT136" s="98"/>
      <c r="GU136" s="98"/>
      <c r="GV136" s="98"/>
      <c r="GW136" s="98"/>
      <c r="GX136" s="98"/>
      <c r="GY136" s="98"/>
      <c r="GZ136" s="98"/>
      <c r="HA136" s="98"/>
      <c r="HB136" s="98"/>
      <c r="HC136" s="98"/>
      <c r="HD136" s="98"/>
      <c r="HE136" s="98"/>
      <c r="HF136" s="98"/>
      <c r="HG136" s="98"/>
      <c r="HH136" s="98"/>
      <c r="HI136" s="98"/>
      <c r="HJ136" s="98"/>
      <c r="HK136" s="98"/>
      <c r="HL136" s="98"/>
      <c r="HM136" s="98"/>
      <c r="HN136" s="98"/>
      <c r="HO136" s="98"/>
      <c r="HP136" s="98"/>
      <c r="HQ136" s="98"/>
      <c r="HR136" s="98"/>
      <c r="HS136" s="98"/>
      <c r="HT136" s="98"/>
      <c r="HU136" s="98"/>
      <c r="HV136" s="98"/>
      <c r="HW136" s="98"/>
      <c r="HX136" s="98"/>
      <c r="HY136" s="98"/>
      <c r="HZ136" s="98"/>
      <c r="IA136" s="98"/>
      <c r="IB136" s="98"/>
      <c r="IC136" s="98"/>
      <c r="ID136" s="98"/>
      <c r="IE136" s="98"/>
      <c r="IF136" s="98"/>
      <c r="IG136" s="98"/>
      <c r="IH136" s="98"/>
      <c r="II136" s="98"/>
      <c r="IJ136" s="98"/>
      <c r="IK136" s="98"/>
      <c r="IL136" s="98"/>
      <c r="IM136" s="98"/>
      <c r="IN136" s="98"/>
      <c r="IO136" s="98"/>
      <c r="IP136" s="98"/>
      <c r="IQ136" s="98"/>
      <c r="IR136" s="98"/>
      <c r="IS136" s="98"/>
      <c r="IT136" s="98"/>
      <c r="IU136" s="98"/>
      <c r="IV136" s="98"/>
      <c r="IW136" s="98"/>
      <c r="IX136" s="98"/>
      <c r="IY136" s="98"/>
      <c r="IZ136" s="98"/>
      <c r="JA136" s="98"/>
      <c r="JB136" s="98"/>
      <c r="JC136" s="98"/>
      <c r="JD136" s="98"/>
      <c r="JE136" s="98"/>
      <c r="JF136" s="98"/>
      <c r="JG136" s="98"/>
      <c r="JH136" s="98"/>
      <c r="JI136" s="98"/>
      <c r="JJ136" s="98"/>
      <c r="JK136" s="98"/>
      <c r="JL136" s="98"/>
      <c r="JM136" s="98"/>
      <c r="JN136" s="98"/>
      <c r="JO136" s="98"/>
      <c r="JP136" s="98"/>
      <c r="JQ136" s="98"/>
      <c r="JR136" s="98"/>
      <c r="JS136" s="98"/>
      <c r="JT136" s="98"/>
      <c r="JU136" s="98"/>
      <c r="JV136" s="98"/>
      <c r="JW136" s="98"/>
      <c r="JX136" s="98"/>
      <c r="JY136" s="98"/>
      <c r="JZ136" s="98"/>
      <c r="KA136" s="98"/>
      <c r="KB136" s="98"/>
      <c r="KC136" s="98"/>
      <c r="KD136" s="98"/>
      <c r="KE136" s="98"/>
      <c r="KF136" s="98"/>
      <c r="KG136" s="98"/>
      <c r="KH136" s="98"/>
      <c r="KI136" s="98"/>
      <c r="KJ136" s="98"/>
      <c r="KK136" s="98"/>
      <c r="KL136" s="98"/>
      <c r="KM136" s="98"/>
      <c r="KN136" s="98"/>
      <c r="KO136" s="98"/>
      <c r="KP136" s="98"/>
      <c r="KQ136" s="98"/>
      <c r="KR136" s="98"/>
      <c r="KS136" s="98"/>
      <c r="KT136" s="98"/>
      <c r="KU136" s="98"/>
      <c r="KV136" s="98"/>
      <c r="KW136" s="98"/>
      <c r="KX136" s="98"/>
      <c r="KY136" s="98"/>
      <c r="KZ136" s="98"/>
      <c r="LA136" s="98"/>
      <c r="LB136" s="98"/>
      <c r="LC136" s="98"/>
      <c r="LD136" s="98"/>
      <c r="LE136" s="98"/>
      <c r="LF136" s="98"/>
      <c r="LG136" s="98"/>
      <c r="LH136" s="98"/>
      <c r="LI136" s="98"/>
      <c r="LJ136" s="98"/>
      <c r="LK136" s="98"/>
      <c r="LL136" s="98"/>
      <c r="LM136" s="98"/>
      <c r="LN136" s="98"/>
      <c r="LO136" s="98"/>
      <c r="LP136" s="98"/>
      <c r="LQ136" s="98"/>
      <c r="LR136" s="98"/>
      <c r="LS136" s="98"/>
      <c r="LT136" s="98"/>
      <c r="LU136" s="98"/>
      <c r="LV136" s="98"/>
      <c r="LW136" s="98"/>
      <c r="LX136" s="98"/>
      <c r="LY136" s="98"/>
      <c r="LZ136" s="98"/>
      <c r="MA136" s="98"/>
      <c r="MB136" s="98"/>
      <c r="MC136" s="98"/>
      <c r="MD136" s="98"/>
      <c r="ME136" s="98"/>
      <c r="MF136" s="98"/>
      <c r="MG136" s="98"/>
      <c r="MH136" s="98"/>
      <c r="MI136" s="98"/>
      <c r="MJ136" s="98"/>
      <c r="MK136" s="98"/>
      <c r="ML136" s="98"/>
      <c r="MM136" s="98"/>
      <c r="MN136" s="98"/>
      <c r="MO136" s="98"/>
      <c r="MP136" s="98"/>
      <c r="MQ136" s="98"/>
      <c r="MR136" s="98"/>
      <c r="MS136" s="98"/>
      <c r="MT136" s="98"/>
      <c r="MU136" s="98"/>
      <c r="MV136" s="98"/>
      <c r="MW136" s="98"/>
      <c r="MX136" s="98"/>
      <c r="MY136" s="98"/>
      <c r="MZ136" s="98"/>
      <c r="NA136" s="98"/>
      <c r="NB136" s="98"/>
      <c r="NC136" s="98"/>
      <c r="ND136" s="98"/>
      <c r="NE136" s="98"/>
      <c r="NF136" s="98"/>
      <c r="NG136" s="98"/>
      <c r="NH136" s="98"/>
      <c r="NI136" s="98"/>
      <c r="NJ136" s="98"/>
      <c r="NK136" s="98"/>
      <c r="NL136" s="98"/>
      <c r="NM136" s="98"/>
      <c r="NN136" s="98"/>
      <c r="NO136" s="98"/>
      <c r="NP136" s="98"/>
      <c r="NQ136" s="98"/>
      <c r="NR136" s="98"/>
      <c r="NS136" s="98"/>
      <c r="NT136" s="98"/>
    </row>
    <row r="137" spans="1:384" s="97" customFormat="1" ht="27.75" customHeight="1">
      <c r="A137" s="766" t="s">
        <v>78</v>
      </c>
      <c r="B137" s="298" t="s">
        <v>22</v>
      </c>
      <c r="C137" s="51"/>
      <c r="D137" s="51"/>
      <c r="E137" s="51"/>
      <c r="F137" s="51"/>
      <c r="G137" s="51"/>
      <c r="H137" s="51"/>
      <c r="I137" s="296"/>
      <c r="J137" s="296"/>
      <c r="K137" s="296"/>
      <c r="L137" s="50"/>
      <c r="M137" s="50"/>
      <c r="N137" s="50"/>
      <c r="O137" s="290">
        <f>'Form_III MHT'!I135</f>
        <v>0</v>
      </c>
      <c r="P137" s="293">
        <f>'Form_III MHT'!J135</f>
        <v>0</v>
      </c>
      <c r="Q137" s="8">
        <f>'Form_III MHT'!K135</f>
        <v>0</v>
      </c>
      <c r="R137" s="264">
        <f t="shared" ref="R137:R152" si="57">SUM(C137,F137,I137,L137,O137)</f>
        <v>0</v>
      </c>
      <c r="S137" s="264">
        <f t="shared" ref="S137:S152" si="58">SUM(D137,G137,J137,M137,P137)</f>
        <v>0</v>
      </c>
      <c r="T137" s="264">
        <f t="shared" ref="T137:T152" si="59">SUM(E137,H137,K137,N137,Q137)</f>
        <v>0</v>
      </c>
      <c r="U137" s="578"/>
      <c r="V137" s="579"/>
      <c r="W137" s="580"/>
      <c r="X137" s="114"/>
      <c r="Y137" s="114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/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8"/>
      <c r="DB137" s="98"/>
      <c r="DC137" s="98"/>
      <c r="DD137" s="98"/>
      <c r="DE137" s="98"/>
      <c r="DF137" s="98"/>
      <c r="DG137" s="98"/>
      <c r="DH137" s="98"/>
      <c r="DI137" s="98"/>
      <c r="DJ137" s="98"/>
      <c r="DK137" s="98"/>
      <c r="DL137" s="98"/>
      <c r="DM137" s="98"/>
      <c r="DN137" s="98"/>
      <c r="DO137" s="98"/>
      <c r="DP137" s="98"/>
      <c r="DQ137" s="98"/>
      <c r="DR137" s="98"/>
      <c r="DS137" s="98"/>
      <c r="DT137" s="98"/>
      <c r="DU137" s="98"/>
      <c r="DV137" s="98"/>
      <c r="DW137" s="98"/>
      <c r="DX137" s="98"/>
      <c r="DY137" s="98"/>
      <c r="DZ137" s="98"/>
      <c r="EA137" s="98"/>
      <c r="EB137" s="98"/>
      <c r="EC137" s="98"/>
      <c r="ED137" s="98"/>
      <c r="EE137" s="98"/>
      <c r="EF137" s="98"/>
      <c r="EG137" s="98"/>
      <c r="EH137" s="98"/>
      <c r="EI137" s="98"/>
      <c r="EJ137" s="98"/>
      <c r="EK137" s="98"/>
      <c r="EL137" s="98"/>
      <c r="EM137" s="98"/>
      <c r="EN137" s="98"/>
      <c r="EO137" s="98"/>
      <c r="EP137" s="98"/>
      <c r="EQ137" s="98"/>
      <c r="ER137" s="98"/>
      <c r="ES137" s="98"/>
      <c r="ET137" s="98"/>
      <c r="EU137" s="98"/>
      <c r="EV137" s="98"/>
      <c r="EW137" s="98"/>
      <c r="EX137" s="98"/>
      <c r="EY137" s="98"/>
      <c r="EZ137" s="98"/>
      <c r="FA137" s="98"/>
      <c r="FB137" s="98"/>
      <c r="FC137" s="98"/>
      <c r="FD137" s="98"/>
      <c r="FE137" s="98"/>
      <c r="FF137" s="98"/>
      <c r="FG137" s="98"/>
      <c r="FH137" s="98"/>
      <c r="FI137" s="98"/>
      <c r="FJ137" s="98"/>
      <c r="FK137" s="98"/>
      <c r="FL137" s="98"/>
      <c r="FM137" s="98"/>
      <c r="FN137" s="98"/>
      <c r="FO137" s="98"/>
      <c r="FP137" s="98"/>
      <c r="FQ137" s="98"/>
      <c r="FR137" s="98"/>
      <c r="FS137" s="98"/>
      <c r="FT137" s="98"/>
      <c r="FU137" s="98"/>
      <c r="FV137" s="98"/>
      <c r="FW137" s="98"/>
      <c r="FX137" s="98"/>
      <c r="FY137" s="98"/>
      <c r="FZ137" s="98"/>
      <c r="GA137" s="98"/>
      <c r="GB137" s="98"/>
      <c r="GC137" s="98"/>
      <c r="GD137" s="98"/>
      <c r="GE137" s="98"/>
      <c r="GF137" s="98"/>
      <c r="GG137" s="98"/>
      <c r="GH137" s="98"/>
      <c r="GI137" s="98"/>
      <c r="GJ137" s="98"/>
      <c r="GK137" s="98"/>
      <c r="GL137" s="98"/>
      <c r="GM137" s="98"/>
      <c r="GN137" s="98"/>
      <c r="GO137" s="98"/>
      <c r="GP137" s="98"/>
      <c r="GQ137" s="98"/>
      <c r="GR137" s="98"/>
      <c r="GS137" s="98"/>
      <c r="GT137" s="98"/>
      <c r="GU137" s="98"/>
      <c r="GV137" s="98"/>
      <c r="GW137" s="98"/>
      <c r="GX137" s="98"/>
      <c r="GY137" s="98"/>
      <c r="GZ137" s="98"/>
      <c r="HA137" s="98"/>
      <c r="HB137" s="98"/>
      <c r="HC137" s="98"/>
      <c r="HD137" s="98"/>
      <c r="HE137" s="98"/>
      <c r="HF137" s="98"/>
      <c r="HG137" s="98"/>
      <c r="HH137" s="98"/>
      <c r="HI137" s="98"/>
      <c r="HJ137" s="98"/>
      <c r="HK137" s="98"/>
      <c r="HL137" s="98"/>
      <c r="HM137" s="98"/>
      <c r="HN137" s="98"/>
      <c r="HO137" s="98"/>
      <c r="HP137" s="98"/>
      <c r="HQ137" s="98"/>
      <c r="HR137" s="98"/>
      <c r="HS137" s="98"/>
      <c r="HT137" s="98"/>
      <c r="HU137" s="98"/>
      <c r="HV137" s="98"/>
      <c r="HW137" s="98"/>
      <c r="HX137" s="98"/>
      <c r="HY137" s="98"/>
      <c r="HZ137" s="98"/>
      <c r="IA137" s="98"/>
      <c r="IB137" s="98"/>
      <c r="IC137" s="98"/>
      <c r="ID137" s="98"/>
      <c r="IE137" s="98"/>
      <c r="IF137" s="98"/>
      <c r="IG137" s="98"/>
      <c r="IH137" s="98"/>
      <c r="II137" s="98"/>
      <c r="IJ137" s="98"/>
      <c r="IK137" s="98"/>
      <c r="IL137" s="98"/>
      <c r="IM137" s="98"/>
      <c r="IN137" s="98"/>
      <c r="IO137" s="98"/>
      <c r="IP137" s="98"/>
      <c r="IQ137" s="98"/>
      <c r="IR137" s="98"/>
      <c r="IS137" s="98"/>
      <c r="IT137" s="98"/>
      <c r="IU137" s="98"/>
      <c r="IV137" s="98"/>
      <c r="IW137" s="98"/>
      <c r="IX137" s="98"/>
      <c r="IY137" s="98"/>
      <c r="IZ137" s="98"/>
      <c r="JA137" s="98"/>
      <c r="JB137" s="98"/>
      <c r="JC137" s="98"/>
      <c r="JD137" s="98"/>
      <c r="JE137" s="98"/>
      <c r="JF137" s="98"/>
      <c r="JG137" s="98"/>
      <c r="JH137" s="98"/>
      <c r="JI137" s="98"/>
      <c r="JJ137" s="98"/>
      <c r="JK137" s="98"/>
      <c r="JL137" s="98"/>
      <c r="JM137" s="98"/>
      <c r="JN137" s="98"/>
      <c r="JO137" s="98"/>
      <c r="JP137" s="98"/>
      <c r="JQ137" s="98"/>
      <c r="JR137" s="98"/>
      <c r="JS137" s="98"/>
      <c r="JT137" s="98"/>
      <c r="JU137" s="98"/>
      <c r="JV137" s="98"/>
      <c r="JW137" s="98"/>
      <c r="JX137" s="98"/>
      <c r="JY137" s="98"/>
      <c r="JZ137" s="98"/>
      <c r="KA137" s="98"/>
      <c r="KB137" s="98"/>
      <c r="KC137" s="98"/>
      <c r="KD137" s="98"/>
      <c r="KE137" s="98"/>
      <c r="KF137" s="98"/>
      <c r="KG137" s="98"/>
      <c r="KH137" s="98"/>
      <c r="KI137" s="98"/>
      <c r="KJ137" s="98"/>
      <c r="KK137" s="98"/>
      <c r="KL137" s="98"/>
      <c r="KM137" s="98"/>
      <c r="KN137" s="98"/>
      <c r="KO137" s="98"/>
      <c r="KP137" s="98"/>
      <c r="KQ137" s="98"/>
      <c r="KR137" s="98"/>
      <c r="KS137" s="98"/>
      <c r="KT137" s="98"/>
      <c r="KU137" s="98"/>
      <c r="KV137" s="98"/>
      <c r="KW137" s="98"/>
      <c r="KX137" s="98"/>
      <c r="KY137" s="98"/>
      <c r="KZ137" s="98"/>
      <c r="LA137" s="98"/>
      <c r="LB137" s="98"/>
      <c r="LC137" s="98"/>
      <c r="LD137" s="98"/>
      <c r="LE137" s="98"/>
      <c r="LF137" s="98"/>
      <c r="LG137" s="98"/>
      <c r="LH137" s="98"/>
      <c r="LI137" s="98"/>
      <c r="LJ137" s="98"/>
      <c r="LK137" s="98"/>
      <c r="LL137" s="98"/>
      <c r="LM137" s="98"/>
      <c r="LN137" s="98"/>
      <c r="LO137" s="98"/>
      <c r="LP137" s="98"/>
      <c r="LQ137" s="98"/>
      <c r="LR137" s="98"/>
      <c r="LS137" s="98"/>
      <c r="LT137" s="98"/>
      <c r="LU137" s="98"/>
      <c r="LV137" s="98"/>
      <c r="LW137" s="98"/>
      <c r="LX137" s="98"/>
      <c r="LY137" s="98"/>
      <c r="LZ137" s="98"/>
      <c r="MA137" s="98"/>
      <c r="MB137" s="98"/>
      <c r="MC137" s="98"/>
      <c r="MD137" s="98"/>
      <c r="ME137" s="98"/>
      <c r="MF137" s="98"/>
      <c r="MG137" s="98"/>
      <c r="MH137" s="98"/>
      <c r="MI137" s="98"/>
      <c r="MJ137" s="98"/>
      <c r="MK137" s="98"/>
      <c r="ML137" s="98"/>
      <c r="MM137" s="98"/>
      <c r="MN137" s="98"/>
      <c r="MO137" s="98"/>
      <c r="MP137" s="98"/>
      <c r="MQ137" s="98"/>
      <c r="MR137" s="98"/>
      <c r="MS137" s="98"/>
      <c r="MT137" s="98"/>
      <c r="MU137" s="98"/>
      <c r="MV137" s="98"/>
      <c r="MW137" s="98"/>
      <c r="MX137" s="98"/>
      <c r="MY137" s="98"/>
      <c r="MZ137" s="98"/>
      <c r="NA137" s="98"/>
      <c r="NB137" s="98"/>
      <c r="NC137" s="98"/>
      <c r="ND137" s="98"/>
      <c r="NE137" s="98"/>
      <c r="NF137" s="98"/>
      <c r="NG137" s="98"/>
      <c r="NH137" s="98"/>
      <c r="NI137" s="98"/>
      <c r="NJ137" s="98"/>
      <c r="NK137" s="98"/>
      <c r="NL137" s="98"/>
      <c r="NM137" s="98"/>
      <c r="NN137" s="98"/>
      <c r="NO137" s="98"/>
      <c r="NP137" s="98"/>
      <c r="NQ137" s="98"/>
      <c r="NR137" s="98"/>
      <c r="NS137" s="98"/>
      <c r="NT137" s="98"/>
    </row>
    <row r="138" spans="1:384" s="97" customFormat="1" ht="27.75" customHeight="1">
      <c r="A138" s="766"/>
      <c r="B138" s="298" t="s">
        <v>23</v>
      </c>
      <c r="C138" s="51"/>
      <c r="D138" s="51"/>
      <c r="E138" s="51"/>
      <c r="F138" s="51"/>
      <c r="G138" s="51"/>
      <c r="H138" s="51"/>
      <c r="I138" s="296"/>
      <c r="J138" s="296"/>
      <c r="K138" s="296"/>
      <c r="L138" s="50"/>
      <c r="M138" s="50"/>
      <c r="N138" s="50"/>
      <c r="O138" s="290">
        <f>'Form_III MHT'!I136</f>
        <v>0</v>
      </c>
      <c r="P138" s="293">
        <f>'Form_III MHT'!J136</f>
        <v>0</v>
      </c>
      <c r="Q138" s="8">
        <f>'Form_III MHT'!K136</f>
        <v>0</v>
      </c>
      <c r="R138" s="264">
        <f t="shared" si="57"/>
        <v>0</v>
      </c>
      <c r="S138" s="264">
        <f t="shared" si="58"/>
        <v>0</v>
      </c>
      <c r="T138" s="264">
        <f t="shared" si="59"/>
        <v>0</v>
      </c>
      <c r="U138" s="578"/>
      <c r="V138" s="579"/>
      <c r="W138" s="580"/>
      <c r="X138" s="114"/>
      <c r="Y138" s="114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  <c r="CJ138" s="98"/>
      <c r="CK138" s="98"/>
      <c r="CL138" s="98"/>
      <c r="CM138" s="98"/>
      <c r="CN138" s="98"/>
      <c r="CO138" s="98"/>
      <c r="CP138" s="98"/>
      <c r="CQ138" s="98"/>
      <c r="CR138" s="98"/>
      <c r="CS138" s="98"/>
      <c r="CT138" s="98"/>
      <c r="CU138" s="98"/>
      <c r="CV138" s="98"/>
      <c r="CW138" s="98"/>
      <c r="CX138" s="98"/>
      <c r="CY138" s="98"/>
      <c r="CZ138" s="98"/>
      <c r="DA138" s="98"/>
      <c r="DB138" s="98"/>
      <c r="DC138" s="98"/>
      <c r="DD138" s="98"/>
      <c r="DE138" s="98"/>
      <c r="DF138" s="98"/>
      <c r="DG138" s="98"/>
      <c r="DH138" s="98"/>
      <c r="DI138" s="98"/>
      <c r="DJ138" s="98"/>
      <c r="DK138" s="98"/>
      <c r="DL138" s="98"/>
      <c r="DM138" s="98"/>
      <c r="DN138" s="98"/>
      <c r="DO138" s="98"/>
      <c r="DP138" s="98"/>
      <c r="DQ138" s="98"/>
      <c r="DR138" s="98"/>
      <c r="DS138" s="98"/>
      <c r="DT138" s="98"/>
      <c r="DU138" s="98"/>
      <c r="DV138" s="98"/>
      <c r="DW138" s="98"/>
      <c r="DX138" s="98"/>
      <c r="DY138" s="98"/>
      <c r="DZ138" s="98"/>
      <c r="EA138" s="98"/>
      <c r="EB138" s="98"/>
      <c r="EC138" s="98"/>
      <c r="ED138" s="98"/>
      <c r="EE138" s="98"/>
      <c r="EF138" s="98"/>
      <c r="EG138" s="98"/>
      <c r="EH138" s="98"/>
      <c r="EI138" s="98"/>
      <c r="EJ138" s="98"/>
      <c r="EK138" s="98"/>
      <c r="EL138" s="98"/>
      <c r="EM138" s="98"/>
      <c r="EN138" s="98"/>
      <c r="EO138" s="98"/>
      <c r="EP138" s="98"/>
      <c r="EQ138" s="98"/>
      <c r="ER138" s="98"/>
      <c r="ES138" s="98"/>
      <c r="ET138" s="98"/>
      <c r="EU138" s="98"/>
      <c r="EV138" s="98"/>
      <c r="EW138" s="98"/>
      <c r="EX138" s="98"/>
      <c r="EY138" s="98"/>
      <c r="EZ138" s="98"/>
      <c r="FA138" s="98"/>
      <c r="FB138" s="98"/>
      <c r="FC138" s="98"/>
      <c r="FD138" s="98"/>
      <c r="FE138" s="98"/>
      <c r="FF138" s="98"/>
      <c r="FG138" s="98"/>
      <c r="FH138" s="98"/>
      <c r="FI138" s="98"/>
      <c r="FJ138" s="98"/>
      <c r="FK138" s="98"/>
      <c r="FL138" s="98"/>
      <c r="FM138" s="98"/>
      <c r="FN138" s="98"/>
      <c r="FO138" s="98"/>
      <c r="FP138" s="98"/>
      <c r="FQ138" s="98"/>
      <c r="FR138" s="98"/>
      <c r="FS138" s="98"/>
      <c r="FT138" s="98"/>
      <c r="FU138" s="98"/>
      <c r="FV138" s="98"/>
      <c r="FW138" s="98"/>
      <c r="FX138" s="98"/>
      <c r="FY138" s="98"/>
      <c r="FZ138" s="98"/>
      <c r="GA138" s="98"/>
      <c r="GB138" s="98"/>
      <c r="GC138" s="98"/>
      <c r="GD138" s="98"/>
      <c r="GE138" s="98"/>
      <c r="GF138" s="98"/>
      <c r="GG138" s="98"/>
      <c r="GH138" s="98"/>
      <c r="GI138" s="98"/>
      <c r="GJ138" s="98"/>
      <c r="GK138" s="98"/>
      <c r="GL138" s="98"/>
      <c r="GM138" s="98"/>
      <c r="GN138" s="98"/>
      <c r="GO138" s="98"/>
      <c r="GP138" s="98"/>
      <c r="GQ138" s="98"/>
      <c r="GR138" s="98"/>
      <c r="GS138" s="98"/>
      <c r="GT138" s="98"/>
      <c r="GU138" s="98"/>
      <c r="GV138" s="98"/>
      <c r="GW138" s="98"/>
      <c r="GX138" s="98"/>
      <c r="GY138" s="98"/>
      <c r="GZ138" s="98"/>
      <c r="HA138" s="98"/>
      <c r="HB138" s="98"/>
      <c r="HC138" s="98"/>
      <c r="HD138" s="98"/>
      <c r="HE138" s="98"/>
      <c r="HF138" s="98"/>
      <c r="HG138" s="98"/>
      <c r="HH138" s="98"/>
      <c r="HI138" s="98"/>
      <c r="HJ138" s="98"/>
      <c r="HK138" s="98"/>
      <c r="HL138" s="98"/>
      <c r="HM138" s="98"/>
      <c r="HN138" s="98"/>
      <c r="HO138" s="98"/>
      <c r="HP138" s="98"/>
      <c r="HQ138" s="98"/>
      <c r="HR138" s="98"/>
      <c r="HS138" s="98"/>
      <c r="HT138" s="98"/>
      <c r="HU138" s="98"/>
      <c r="HV138" s="98"/>
      <c r="HW138" s="98"/>
      <c r="HX138" s="98"/>
      <c r="HY138" s="98"/>
      <c r="HZ138" s="98"/>
      <c r="IA138" s="98"/>
      <c r="IB138" s="98"/>
      <c r="IC138" s="98"/>
      <c r="ID138" s="98"/>
      <c r="IE138" s="98"/>
      <c r="IF138" s="98"/>
      <c r="IG138" s="98"/>
      <c r="IH138" s="98"/>
      <c r="II138" s="98"/>
      <c r="IJ138" s="98"/>
      <c r="IK138" s="98"/>
      <c r="IL138" s="98"/>
      <c r="IM138" s="98"/>
      <c r="IN138" s="98"/>
      <c r="IO138" s="98"/>
      <c r="IP138" s="98"/>
      <c r="IQ138" s="98"/>
      <c r="IR138" s="98"/>
      <c r="IS138" s="98"/>
      <c r="IT138" s="98"/>
      <c r="IU138" s="98"/>
      <c r="IV138" s="98"/>
      <c r="IW138" s="98"/>
      <c r="IX138" s="98"/>
      <c r="IY138" s="98"/>
      <c r="IZ138" s="98"/>
      <c r="JA138" s="98"/>
      <c r="JB138" s="98"/>
      <c r="JC138" s="98"/>
      <c r="JD138" s="98"/>
      <c r="JE138" s="98"/>
      <c r="JF138" s="98"/>
      <c r="JG138" s="98"/>
      <c r="JH138" s="98"/>
      <c r="JI138" s="98"/>
      <c r="JJ138" s="98"/>
      <c r="JK138" s="98"/>
      <c r="JL138" s="98"/>
      <c r="JM138" s="98"/>
      <c r="JN138" s="98"/>
      <c r="JO138" s="98"/>
      <c r="JP138" s="98"/>
      <c r="JQ138" s="98"/>
      <c r="JR138" s="98"/>
      <c r="JS138" s="98"/>
      <c r="JT138" s="98"/>
      <c r="JU138" s="98"/>
      <c r="JV138" s="98"/>
      <c r="JW138" s="98"/>
      <c r="JX138" s="98"/>
      <c r="JY138" s="98"/>
      <c r="JZ138" s="98"/>
      <c r="KA138" s="98"/>
      <c r="KB138" s="98"/>
      <c r="KC138" s="98"/>
      <c r="KD138" s="98"/>
      <c r="KE138" s="98"/>
      <c r="KF138" s="98"/>
      <c r="KG138" s="98"/>
      <c r="KH138" s="98"/>
      <c r="KI138" s="98"/>
      <c r="KJ138" s="98"/>
      <c r="KK138" s="98"/>
      <c r="KL138" s="98"/>
      <c r="KM138" s="98"/>
      <c r="KN138" s="98"/>
      <c r="KO138" s="98"/>
      <c r="KP138" s="98"/>
      <c r="KQ138" s="98"/>
      <c r="KR138" s="98"/>
      <c r="KS138" s="98"/>
      <c r="KT138" s="98"/>
      <c r="KU138" s="98"/>
      <c r="KV138" s="98"/>
      <c r="KW138" s="98"/>
      <c r="KX138" s="98"/>
      <c r="KY138" s="98"/>
      <c r="KZ138" s="98"/>
      <c r="LA138" s="98"/>
      <c r="LB138" s="98"/>
      <c r="LC138" s="98"/>
      <c r="LD138" s="98"/>
      <c r="LE138" s="98"/>
      <c r="LF138" s="98"/>
      <c r="LG138" s="98"/>
      <c r="LH138" s="98"/>
      <c r="LI138" s="98"/>
      <c r="LJ138" s="98"/>
      <c r="LK138" s="98"/>
      <c r="LL138" s="98"/>
      <c r="LM138" s="98"/>
      <c r="LN138" s="98"/>
      <c r="LO138" s="98"/>
      <c r="LP138" s="98"/>
      <c r="LQ138" s="98"/>
      <c r="LR138" s="98"/>
      <c r="LS138" s="98"/>
      <c r="LT138" s="98"/>
      <c r="LU138" s="98"/>
      <c r="LV138" s="98"/>
      <c r="LW138" s="98"/>
      <c r="LX138" s="98"/>
      <c r="LY138" s="98"/>
      <c r="LZ138" s="98"/>
      <c r="MA138" s="98"/>
      <c r="MB138" s="98"/>
      <c r="MC138" s="98"/>
      <c r="MD138" s="98"/>
      <c r="ME138" s="98"/>
      <c r="MF138" s="98"/>
      <c r="MG138" s="98"/>
      <c r="MH138" s="98"/>
      <c r="MI138" s="98"/>
      <c r="MJ138" s="98"/>
      <c r="MK138" s="98"/>
      <c r="ML138" s="98"/>
      <c r="MM138" s="98"/>
      <c r="MN138" s="98"/>
      <c r="MO138" s="98"/>
      <c r="MP138" s="98"/>
      <c r="MQ138" s="98"/>
      <c r="MR138" s="98"/>
      <c r="MS138" s="98"/>
      <c r="MT138" s="98"/>
      <c r="MU138" s="98"/>
      <c r="MV138" s="98"/>
      <c r="MW138" s="98"/>
      <c r="MX138" s="98"/>
      <c r="MY138" s="98"/>
      <c r="MZ138" s="98"/>
      <c r="NA138" s="98"/>
      <c r="NB138" s="98"/>
      <c r="NC138" s="98"/>
      <c r="ND138" s="98"/>
      <c r="NE138" s="98"/>
      <c r="NF138" s="98"/>
      <c r="NG138" s="98"/>
      <c r="NH138" s="98"/>
      <c r="NI138" s="98"/>
      <c r="NJ138" s="98"/>
      <c r="NK138" s="98"/>
      <c r="NL138" s="98"/>
      <c r="NM138" s="98"/>
      <c r="NN138" s="98"/>
      <c r="NO138" s="98"/>
      <c r="NP138" s="98"/>
      <c r="NQ138" s="98"/>
      <c r="NR138" s="98"/>
      <c r="NS138" s="98"/>
      <c r="NT138" s="98"/>
    </row>
    <row r="139" spans="1:384" s="97" customFormat="1" ht="27.75" customHeight="1">
      <c r="A139" s="766" t="s">
        <v>79</v>
      </c>
      <c r="B139" s="298" t="s">
        <v>22</v>
      </c>
      <c r="C139" s="51"/>
      <c r="D139" s="51"/>
      <c r="E139" s="51"/>
      <c r="F139" s="51"/>
      <c r="G139" s="51"/>
      <c r="H139" s="51"/>
      <c r="I139" s="296"/>
      <c r="J139" s="296"/>
      <c r="K139" s="296"/>
      <c r="L139" s="50"/>
      <c r="M139" s="50"/>
      <c r="N139" s="50"/>
      <c r="O139" s="290">
        <f>'Form_III MHT'!I137</f>
        <v>1</v>
      </c>
      <c r="P139" s="293">
        <f>'Form_III MHT'!J137</f>
        <v>13</v>
      </c>
      <c r="Q139" s="8">
        <f>'Form_III MHT'!K137</f>
        <v>0</v>
      </c>
      <c r="R139" s="264">
        <f t="shared" si="57"/>
        <v>1</v>
      </c>
      <c r="S139" s="264">
        <f t="shared" si="58"/>
        <v>13</v>
      </c>
      <c r="T139" s="264">
        <f t="shared" si="59"/>
        <v>0</v>
      </c>
      <c r="U139" s="578"/>
      <c r="V139" s="579"/>
      <c r="W139" s="580"/>
      <c r="X139" s="114"/>
      <c r="Y139" s="114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98"/>
      <c r="BW139" s="98"/>
      <c r="BX139" s="98"/>
      <c r="BY139" s="98"/>
      <c r="BZ139" s="98"/>
      <c r="CA139" s="98"/>
      <c r="CB139" s="98"/>
      <c r="CC139" s="98"/>
      <c r="CD139" s="98"/>
      <c r="CE139" s="98"/>
      <c r="CF139" s="98"/>
      <c r="CG139" s="98"/>
      <c r="CH139" s="98"/>
      <c r="CI139" s="98"/>
      <c r="CJ139" s="98"/>
      <c r="CK139" s="98"/>
      <c r="CL139" s="98"/>
      <c r="CM139" s="98"/>
      <c r="CN139" s="98"/>
      <c r="CO139" s="98"/>
      <c r="CP139" s="98"/>
      <c r="CQ139" s="98"/>
      <c r="CR139" s="98"/>
      <c r="CS139" s="98"/>
      <c r="CT139" s="98"/>
      <c r="CU139" s="98"/>
      <c r="CV139" s="98"/>
      <c r="CW139" s="98"/>
      <c r="CX139" s="98"/>
      <c r="CY139" s="98"/>
      <c r="CZ139" s="98"/>
      <c r="DA139" s="98"/>
      <c r="DB139" s="98"/>
      <c r="DC139" s="98"/>
      <c r="DD139" s="98"/>
      <c r="DE139" s="98"/>
      <c r="DF139" s="98"/>
      <c r="DG139" s="98"/>
      <c r="DH139" s="98"/>
      <c r="DI139" s="98"/>
      <c r="DJ139" s="98"/>
      <c r="DK139" s="98"/>
      <c r="DL139" s="98"/>
      <c r="DM139" s="98"/>
      <c r="DN139" s="98"/>
      <c r="DO139" s="98"/>
      <c r="DP139" s="98"/>
      <c r="DQ139" s="98"/>
      <c r="DR139" s="98"/>
      <c r="DS139" s="98"/>
      <c r="DT139" s="98"/>
      <c r="DU139" s="98"/>
      <c r="DV139" s="98"/>
      <c r="DW139" s="98"/>
      <c r="DX139" s="98"/>
      <c r="DY139" s="98"/>
      <c r="DZ139" s="98"/>
      <c r="EA139" s="98"/>
      <c r="EB139" s="98"/>
      <c r="EC139" s="98"/>
      <c r="ED139" s="98"/>
      <c r="EE139" s="98"/>
      <c r="EF139" s="98"/>
      <c r="EG139" s="98"/>
      <c r="EH139" s="98"/>
      <c r="EI139" s="98"/>
      <c r="EJ139" s="98"/>
      <c r="EK139" s="98"/>
      <c r="EL139" s="98"/>
      <c r="EM139" s="98"/>
      <c r="EN139" s="98"/>
      <c r="EO139" s="98"/>
      <c r="EP139" s="98"/>
      <c r="EQ139" s="98"/>
      <c r="ER139" s="98"/>
      <c r="ES139" s="98"/>
      <c r="ET139" s="98"/>
      <c r="EU139" s="98"/>
      <c r="EV139" s="98"/>
      <c r="EW139" s="98"/>
      <c r="EX139" s="98"/>
      <c r="EY139" s="98"/>
      <c r="EZ139" s="98"/>
      <c r="FA139" s="98"/>
      <c r="FB139" s="98"/>
      <c r="FC139" s="98"/>
      <c r="FD139" s="98"/>
      <c r="FE139" s="98"/>
      <c r="FF139" s="98"/>
      <c r="FG139" s="98"/>
      <c r="FH139" s="98"/>
      <c r="FI139" s="98"/>
      <c r="FJ139" s="98"/>
      <c r="FK139" s="98"/>
      <c r="FL139" s="98"/>
      <c r="FM139" s="98"/>
      <c r="FN139" s="98"/>
      <c r="FO139" s="98"/>
      <c r="FP139" s="98"/>
      <c r="FQ139" s="98"/>
      <c r="FR139" s="98"/>
      <c r="FS139" s="98"/>
      <c r="FT139" s="98"/>
      <c r="FU139" s="98"/>
      <c r="FV139" s="98"/>
      <c r="FW139" s="98"/>
      <c r="FX139" s="98"/>
      <c r="FY139" s="98"/>
      <c r="FZ139" s="98"/>
      <c r="GA139" s="98"/>
      <c r="GB139" s="98"/>
      <c r="GC139" s="98"/>
      <c r="GD139" s="98"/>
      <c r="GE139" s="98"/>
      <c r="GF139" s="98"/>
      <c r="GG139" s="98"/>
      <c r="GH139" s="98"/>
      <c r="GI139" s="98"/>
      <c r="GJ139" s="98"/>
      <c r="GK139" s="98"/>
      <c r="GL139" s="98"/>
      <c r="GM139" s="98"/>
      <c r="GN139" s="98"/>
      <c r="GO139" s="98"/>
      <c r="GP139" s="98"/>
      <c r="GQ139" s="98"/>
      <c r="GR139" s="98"/>
      <c r="GS139" s="98"/>
      <c r="GT139" s="98"/>
      <c r="GU139" s="98"/>
      <c r="GV139" s="98"/>
      <c r="GW139" s="98"/>
      <c r="GX139" s="98"/>
      <c r="GY139" s="98"/>
      <c r="GZ139" s="98"/>
      <c r="HA139" s="98"/>
      <c r="HB139" s="98"/>
      <c r="HC139" s="98"/>
      <c r="HD139" s="98"/>
      <c r="HE139" s="98"/>
      <c r="HF139" s="98"/>
      <c r="HG139" s="98"/>
      <c r="HH139" s="98"/>
      <c r="HI139" s="98"/>
      <c r="HJ139" s="98"/>
      <c r="HK139" s="98"/>
      <c r="HL139" s="98"/>
      <c r="HM139" s="98"/>
      <c r="HN139" s="98"/>
      <c r="HO139" s="98"/>
      <c r="HP139" s="98"/>
      <c r="HQ139" s="98"/>
      <c r="HR139" s="98"/>
      <c r="HS139" s="98"/>
      <c r="HT139" s="98"/>
      <c r="HU139" s="98"/>
      <c r="HV139" s="98"/>
      <c r="HW139" s="98"/>
      <c r="HX139" s="98"/>
      <c r="HY139" s="98"/>
      <c r="HZ139" s="98"/>
      <c r="IA139" s="98"/>
      <c r="IB139" s="98"/>
      <c r="IC139" s="98"/>
      <c r="ID139" s="98"/>
      <c r="IE139" s="98"/>
      <c r="IF139" s="98"/>
      <c r="IG139" s="98"/>
      <c r="IH139" s="98"/>
      <c r="II139" s="98"/>
      <c r="IJ139" s="98"/>
      <c r="IK139" s="98"/>
      <c r="IL139" s="98"/>
      <c r="IM139" s="98"/>
      <c r="IN139" s="98"/>
      <c r="IO139" s="98"/>
      <c r="IP139" s="98"/>
      <c r="IQ139" s="98"/>
      <c r="IR139" s="98"/>
      <c r="IS139" s="98"/>
      <c r="IT139" s="98"/>
      <c r="IU139" s="98"/>
      <c r="IV139" s="98"/>
      <c r="IW139" s="98"/>
      <c r="IX139" s="98"/>
      <c r="IY139" s="98"/>
      <c r="IZ139" s="98"/>
      <c r="JA139" s="98"/>
      <c r="JB139" s="98"/>
      <c r="JC139" s="98"/>
      <c r="JD139" s="98"/>
      <c r="JE139" s="98"/>
      <c r="JF139" s="98"/>
      <c r="JG139" s="98"/>
      <c r="JH139" s="98"/>
      <c r="JI139" s="98"/>
      <c r="JJ139" s="98"/>
      <c r="JK139" s="98"/>
      <c r="JL139" s="98"/>
      <c r="JM139" s="98"/>
      <c r="JN139" s="98"/>
      <c r="JO139" s="98"/>
      <c r="JP139" s="98"/>
      <c r="JQ139" s="98"/>
      <c r="JR139" s="98"/>
      <c r="JS139" s="98"/>
      <c r="JT139" s="98"/>
      <c r="JU139" s="98"/>
      <c r="JV139" s="98"/>
      <c r="JW139" s="98"/>
      <c r="JX139" s="98"/>
      <c r="JY139" s="98"/>
      <c r="JZ139" s="98"/>
      <c r="KA139" s="98"/>
      <c r="KB139" s="98"/>
      <c r="KC139" s="98"/>
      <c r="KD139" s="98"/>
      <c r="KE139" s="98"/>
      <c r="KF139" s="98"/>
      <c r="KG139" s="98"/>
      <c r="KH139" s="98"/>
      <c r="KI139" s="98"/>
      <c r="KJ139" s="98"/>
      <c r="KK139" s="98"/>
      <c r="KL139" s="98"/>
      <c r="KM139" s="98"/>
      <c r="KN139" s="98"/>
      <c r="KO139" s="98"/>
      <c r="KP139" s="98"/>
      <c r="KQ139" s="98"/>
      <c r="KR139" s="98"/>
      <c r="KS139" s="98"/>
      <c r="KT139" s="98"/>
      <c r="KU139" s="98"/>
      <c r="KV139" s="98"/>
      <c r="KW139" s="98"/>
      <c r="KX139" s="98"/>
      <c r="KY139" s="98"/>
      <c r="KZ139" s="98"/>
      <c r="LA139" s="98"/>
      <c r="LB139" s="98"/>
      <c r="LC139" s="98"/>
      <c r="LD139" s="98"/>
      <c r="LE139" s="98"/>
      <c r="LF139" s="98"/>
      <c r="LG139" s="98"/>
      <c r="LH139" s="98"/>
      <c r="LI139" s="98"/>
      <c r="LJ139" s="98"/>
      <c r="LK139" s="98"/>
      <c r="LL139" s="98"/>
      <c r="LM139" s="98"/>
      <c r="LN139" s="98"/>
      <c r="LO139" s="98"/>
      <c r="LP139" s="98"/>
      <c r="LQ139" s="98"/>
      <c r="LR139" s="98"/>
      <c r="LS139" s="98"/>
      <c r="LT139" s="98"/>
      <c r="LU139" s="98"/>
      <c r="LV139" s="98"/>
      <c r="LW139" s="98"/>
      <c r="LX139" s="98"/>
      <c r="LY139" s="98"/>
      <c r="LZ139" s="98"/>
      <c r="MA139" s="98"/>
      <c r="MB139" s="98"/>
      <c r="MC139" s="98"/>
      <c r="MD139" s="98"/>
      <c r="ME139" s="98"/>
      <c r="MF139" s="98"/>
      <c r="MG139" s="98"/>
      <c r="MH139" s="98"/>
      <c r="MI139" s="98"/>
      <c r="MJ139" s="98"/>
      <c r="MK139" s="98"/>
      <c r="ML139" s="98"/>
      <c r="MM139" s="98"/>
      <c r="MN139" s="98"/>
      <c r="MO139" s="98"/>
      <c r="MP139" s="98"/>
      <c r="MQ139" s="98"/>
      <c r="MR139" s="98"/>
      <c r="MS139" s="98"/>
      <c r="MT139" s="98"/>
      <c r="MU139" s="98"/>
      <c r="MV139" s="98"/>
      <c r="MW139" s="98"/>
      <c r="MX139" s="98"/>
      <c r="MY139" s="98"/>
      <c r="MZ139" s="98"/>
      <c r="NA139" s="98"/>
      <c r="NB139" s="98"/>
      <c r="NC139" s="98"/>
      <c r="ND139" s="98"/>
      <c r="NE139" s="98"/>
      <c r="NF139" s="98"/>
      <c r="NG139" s="98"/>
      <c r="NH139" s="98"/>
      <c r="NI139" s="98"/>
      <c r="NJ139" s="98"/>
      <c r="NK139" s="98"/>
      <c r="NL139" s="98"/>
      <c r="NM139" s="98"/>
      <c r="NN139" s="98"/>
      <c r="NO139" s="98"/>
      <c r="NP139" s="98"/>
      <c r="NQ139" s="98"/>
      <c r="NR139" s="98"/>
      <c r="NS139" s="98"/>
      <c r="NT139" s="98"/>
    </row>
    <row r="140" spans="1:384" s="97" customFormat="1" ht="27.75" customHeight="1">
      <c r="A140" s="766"/>
      <c r="B140" s="298" t="s">
        <v>23</v>
      </c>
      <c r="C140" s="51"/>
      <c r="D140" s="51"/>
      <c r="E140" s="51"/>
      <c r="F140" s="51"/>
      <c r="G140" s="51"/>
      <c r="H140" s="51"/>
      <c r="I140" s="296"/>
      <c r="J140" s="296"/>
      <c r="K140" s="296"/>
      <c r="L140" s="50"/>
      <c r="M140" s="50"/>
      <c r="N140" s="50"/>
      <c r="O140" s="290">
        <f>'Form_III MHT'!I138</f>
        <v>0</v>
      </c>
      <c r="P140" s="293">
        <f>'Form_III MHT'!J138</f>
        <v>9</v>
      </c>
      <c r="Q140" s="8">
        <f>'Form_III MHT'!K138</f>
        <v>0</v>
      </c>
      <c r="R140" s="264">
        <f t="shared" si="57"/>
        <v>0</v>
      </c>
      <c r="S140" s="264">
        <f t="shared" si="58"/>
        <v>9</v>
      </c>
      <c r="T140" s="264">
        <f t="shared" si="59"/>
        <v>0</v>
      </c>
      <c r="U140" s="578"/>
      <c r="V140" s="579"/>
      <c r="W140" s="580"/>
      <c r="X140" s="114"/>
      <c r="Y140" s="114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/>
      <c r="BX140" s="98"/>
      <c r="BY140" s="98"/>
      <c r="BZ140" s="98"/>
      <c r="CA140" s="98"/>
      <c r="CB140" s="98"/>
      <c r="CC140" s="98"/>
      <c r="CD140" s="98"/>
      <c r="CE140" s="98"/>
      <c r="CF140" s="98"/>
      <c r="CG140" s="98"/>
      <c r="CH140" s="98"/>
      <c r="CI140" s="98"/>
      <c r="CJ140" s="98"/>
      <c r="CK140" s="98"/>
      <c r="CL140" s="98"/>
      <c r="CM140" s="98"/>
      <c r="CN140" s="98"/>
      <c r="CO140" s="98"/>
      <c r="CP140" s="98"/>
      <c r="CQ140" s="98"/>
      <c r="CR140" s="98"/>
      <c r="CS140" s="98"/>
      <c r="CT140" s="98"/>
      <c r="CU140" s="98"/>
      <c r="CV140" s="98"/>
      <c r="CW140" s="98"/>
      <c r="CX140" s="98"/>
      <c r="CY140" s="98"/>
      <c r="CZ140" s="98"/>
      <c r="DA140" s="98"/>
      <c r="DB140" s="98"/>
      <c r="DC140" s="98"/>
      <c r="DD140" s="98"/>
      <c r="DE140" s="98"/>
      <c r="DF140" s="98"/>
      <c r="DG140" s="98"/>
      <c r="DH140" s="98"/>
      <c r="DI140" s="98"/>
      <c r="DJ140" s="98"/>
      <c r="DK140" s="98"/>
      <c r="DL140" s="98"/>
      <c r="DM140" s="98"/>
      <c r="DN140" s="98"/>
      <c r="DO140" s="98"/>
      <c r="DP140" s="98"/>
      <c r="DQ140" s="98"/>
      <c r="DR140" s="98"/>
      <c r="DS140" s="98"/>
      <c r="DT140" s="98"/>
      <c r="DU140" s="98"/>
      <c r="DV140" s="98"/>
      <c r="DW140" s="98"/>
      <c r="DX140" s="98"/>
      <c r="DY140" s="98"/>
      <c r="DZ140" s="98"/>
      <c r="EA140" s="98"/>
      <c r="EB140" s="98"/>
      <c r="EC140" s="98"/>
      <c r="ED140" s="98"/>
      <c r="EE140" s="98"/>
      <c r="EF140" s="98"/>
      <c r="EG140" s="98"/>
      <c r="EH140" s="98"/>
      <c r="EI140" s="98"/>
      <c r="EJ140" s="98"/>
      <c r="EK140" s="98"/>
      <c r="EL140" s="98"/>
      <c r="EM140" s="98"/>
      <c r="EN140" s="98"/>
      <c r="EO140" s="98"/>
      <c r="EP140" s="98"/>
      <c r="EQ140" s="98"/>
      <c r="ER140" s="98"/>
      <c r="ES140" s="98"/>
      <c r="ET140" s="98"/>
      <c r="EU140" s="98"/>
      <c r="EV140" s="98"/>
      <c r="EW140" s="98"/>
      <c r="EX140" s="98"/>
      <c r="EY140" s="98"/>
      <c r="EZ140" s="98"/>
      <c r="FA140" s="98"/>
      <c r="FB140" s="98"/>
      <c r="FC140" s="98"/>
      <c r="FD140" s="98"/>
      <c r="FE140" s="98"/>
      <c r="FF140" s="98"/>
      <c r="FG140" s="98"/>
      <c r="FH140" s="98"/>
      <c r="FI140" s="98"/>
      <c r="FJ140" s="98"/>
      <c r="FK140" s="98"/>
      <c r="FL140" s="98"/>
      <c r="FM140" s="98"/>
      <c r="FN140" s="98"/>
      <c r="FO140" s="98"/>
      <c r="FP140" s="98"/>
      <c r="FQ140" s="98"/>
      <c r="FR140" s="98"/>
      <c r="FS140" s="98"/>
      <c r="FT140" s="98"/>
      <c r="FU140" s="98"/>
      <c r="FV140" s="98"/>
      <c r="FW140" s="98"/>
      <c r="FX140" s="98"/>
      <c r="FY140" s="98"/>
      <c r="FZ140" s="98"/>
      <c r="GA140" s="98"/>
      <c r="GB140" s="98"/>
      <c r="GC140" s="98"/>
      <c r="GD140" s="98"/>
      <c r="GE140" s="98"/>
      <c r="GF140" s="98"/>
      <c r="GG140" s="98"/>
      <c r="GH140" s="98"/>
      <c r="GI140" s="98"/>
      <c r="GJ140" s="98"/>
      <c r="GK140" s="98"/>
      <c r="GL140" s="98"/>
      <c r="GM140" s="98"/>
      <c r="GN140" s="98"/>
      <c r="GO140" s="98"/>
      <c r="GP140" s="98"/>
      <c r="GQ140" s="98"/>
      <c r="GR140" s="98"/>
      <c r="GS140" s="98"/>
      <c r="GT140" s="98"/>
      <c r="GU140" s="98"/>
      <c r="GV140" s="98"/>
      <c r="GW140" s="98"/>
      <c r="GX140" s="98"/>
      <c r="GY140" s="98"/>
      <c r="GZ140" s="98"/>
      <c r="HA140" s="98"/>
      <c r="HB140" s="98"/>
      <c r="HC140" s="98"/>
      <c r="HD140" s="98"/>
      <c r="HE140" s="98"/>
      <c r="HF140" s="98"/>
      <c r="HG140" s="98"/>
      <c r="HH140" s="98"/>
      <c r="HI140" s="98"/>
      <c r="HJ140" s="98"/>
      <c r="HK140" s="98"/>
      <c r="HL140" s="98"/>
      <c r="HM140" s="98"/>
      <c r="HN140" s="98"/>
      <c r="HO140" s="98"/>
      <c r="HP140" s="98"/>
      <c r="HQ140" s="98"/>
      <c r="HR140" s="98"/>
      <c r="HS140" s="98"/>
      <c r="HT140" s="98"/>
      <c r="HU140" s="98"/>
      <c r="HV140" s="98"/>
      <c r="HW140" s="98"/>
      <c r="HX140" s="98"/>
      <c r="HY140" s="98"/>
      <c r="HZ140" s="98"/>
      <c r="IA140" s="98"/>
      <c r="IB140" s="98"/>
      <c r="IC140" s="98"/>
      <c r="ID140" s="98"/>
      <c r="IE140" s="98"/>
      <c r="IF140" s="98"/>
      <c r="IG140" s="98"/>
      <c r="IH140" s="98"/>
      <c r="II140" s="98"/>
      <c r="IJ140" s="98"/>
      <c r="IK140" s="98"/>
      <c r="IL140" s="98"/>
      <c r="IM140" s="98"/>
      <c r="IN140" s="98"/>
      <c r="IO140" s="98"/>
      <c r="IP140" s="98"/>
      <c r="IQ140" s="98"/>
      <c r="IR140" s="98"/>
      <c r="IS140" s="98"/>
      <c r="IT140" s="98"/>
      <c r="IU140" s="98"/>
      <c r="IV140" s="98"/>
      <c r="IW140" s="98"/>
      <c r="IX140" s="98"/>
      <c r="IY140" s="98"/>
      <c r="IZ140" s="98"/>
      <c r="JA140" s="98"/>
      <c r="JB140" s="98"/>
      <c r="JC140" s="98"/>
      <c r="JD140" s="98"/>
      <c r="JE140" s="98"/>
      <c r="JF140" s="98"/>
      <c r="JG140" s="98"/>
      <c r="JH140" s="98"/>
      <c r="JI140" s="98"/>
      <c r="JJ140" s="98"/>
      <c r="JK140" s="98"/>
      <c r="JL140" s="98"/>
      <c r="JM140" s="98"/>
      <c r="JN140" s="98"/>
      <c r="JO140" s="98"/>
      <c r="JP140" s="98"/>
      <c r="JQ140" s="98"/>
      <c r="JR140" s="98"/>
      <c r="JS140" s="98"/>
      <c r="JT140" s="98"/>
      <c r="JU140" s="98"/>
      <c r="JV140" s="98"/>
      <c r="JW140" s="98"/>
      <c r="JX140" s="98"/>
      <c r="JY140" s="98"/>
      <c r="JZ140" s="98"/>
      <c r="KA140" s="98"/>
      <c r="KB140" s="98"/>
      <c r="KC140" s="98"/>
      <c r="KD140" s="98"/>
      <c r="KE140" s="98"/>
      <c r="KF140" s="98"/>
      <c r="KG140" s="98"/>
      <c r="KH140" s="98"/>
      <c r="KI140" s="98"/>
      <c r="KJ140" s="98"/>
      <c r="KK140" s="98"/>
      <c r="KL140" s="98"/>
      <c r="KM140" s="98"/>
      <c r="KN140" s="98"/>
      <c r="KO140" s="98"/>
      <c r="KP140" s="98"/>
      <c r="KQ140" s="98"/>
      <c r="KR140" s="98"/>
      <c r="KS140" s="98"/>
      <c r="KT140" s="98"/>
      <c r="KU140" s="98"/>
      <c r="KV140" s="98"/>
      <c r="KW140" s="98"/>
      <c r="KX140" s="98"/>
      <c r="KY140" s="98"/>
      <c r="KZ140" s="98"/>
      <c r="LA140" s="98"/>
      <c r="LB140" s="98"/>
      <c r="LC140" s="98"/>
      <c r="LD140" s="98"/>
      <c r="LE140" s="98"/>
      <c r="LF140" s="98"/>
      <c r="LG140" s="98"/>
      <c r="LH140" s="98"/>
      <c r="LI140" s="98"/>
      <c r="LJ140" s="98"/>
      <c r="LK140" s="98"/>
      <c r="LL140" s="98"/>
      <c r="LM140" s="98"/>
      <c r="LN140" s="98"/>
      <c r="LO140" s="98"/>
      <c r="LP140" s="98"/>
      <c r="LQ140" s="98"/>
      <c r="LR140" s="98"/>
      <c r="LS140" s="98"/>
      <c r="LT140" s="98"/>
      <c r="LU140" s="98"/>
      <c r="LV140" s="98"/>
      <c r="LW140" s="98"/>
      <c r="LX140" s="98"/>
      <c r="LY140" s="98"/>
      <c r="LZ140" s="98"/>
      <c r="MA140" s="98"/>
      <c r="MB140" s="98"/>
      <c r="MC140" s="98"/>
      <c r="MD140" s="98"/>
      <c r="ME140" s="98"/>
      <c r="MF140" s="98"/>
      <c r="MG140" s="98"/>
      <c r="MH140" s="98"/>
      <c r="MI140" s="98"/>
      <c r="MJ140" s="98"/>
      <c r="MK140" s="98"/>
      <c r="ML140" s="98"/>
      <c r="MM140" s="98"/>
      <c r="MN140" s="98"/>
      <c r="MO140" s="98"/>
      <c r="MP140" s="98"/>
      <c r="MQ140" s="98"/>
      <c r="MR140" s="98"/>
      <c r="MS140" s="98"/>
      <c r="MT140" s="98"/>
      <c r="MU140" s="98"/>
      <c r="MV140" s="98"/>
      <c r="MW140" s="98"/>
      <c r="MX140" s="98"/>
      <c r="MY140" s="98"/>
      <c r="MZ140" s="98"/>
      <c r="NA140" s="98"/>
      <c r="NB140" s="98"/>
      <c r="NC140" s="98"/>
      <c r="ND140" s="98"/>
      <c r="NE140" s="98"/>
      <c r="NF140" s="98"/>
      <c r="NG140" s="98"/>
      <c r="NH140" s="98"/>
      <c r="NI140" s="98"/>
      <c r="NJ140" s="98"/>
      <c r="NK140" s="98"/>
      <c r="NL140" s="98"/>
      <c r="NM140" s="98"/>
      <c r="NN140" s="98"/>
      <c r="NO140" s="98"/>
      <c r="NP140" s="98"/>
      <c r="NQ140" s="98"/>
      <c r="NR140" s="98"/>
      <c r="NS140" s="98"/>
      <c r="NT140" s="98"/>
    </row>
    <row r="141" spans="1:384" s="97" customFormat="1" ht="27.75" customHeight="1">
      <c r="A141" s="766" t="s">
        <v>80</v>
      </c>
      <c r="B141" s="298" t="s">
        <v>22</v>
      </c>
      <c r="C141" s="51"/>
      <c r="D141" s="51"/>
      <c r="E141" s="51"/>
      <c r="F141" s="51"/>
      <c r="G141" s="51"/>
      <c r="H141" s="51"/>
      <c r="I141" s="296"/>
      <c r="J141" s="296"/>
      <c r="K141" s="296"/>
      <c r="L141" s="50"/>
      <c r="M141" s="50"/>
      <c r="N141" s="50"/>
      <c r="O141" s="290">
        <f>'Form_III MHT'!I139</f>
        <v>0</v>
      </c>
      <c r="P141" s="293">
        <f>'Form_III MHT'!J139</f>
        <v>0</v>
      </c>
      <c r="Q141" s="8">
        <f>'Form_III MHT'!K139</f>
        <v>0</v>
      </c>
      <c r="R141" s="264">
        <f t="shared" si="57"/>
        <v>0</v>
      </c>
      <c r="S141" s="264">
        <f t="shared" si="58"/>
        <v>0</v>
      </c>
      <c r="T141" s="264">
        <f t="shared" si="59"/>
        <v>0</v>
      </c>
      <c r="U141" s="578"/>
      <c r="V141" s="579"/>
      <c r="W141" s="580"/>
      <c r="X141" s="114"/>
      <c r="Y141" s="114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98"/>
      <c r="BW141" s="98"/>
      <c r="BX141" s="98"/>
      <c r="BY141" s="98"/>
      <c r="BZ141" s="98"/>
      <c r="CA141" s="98"/>
      <c r="CB141" s="98"/>
      <c r="CC141" s="98"/>
      <c r="CD141" s="98"/>
      <c r="CE141" s="98"/>
      <c r="CF141" s="98"/>
      <c r="CG141" s="98"/>
      <c r="CH141" s="98"/>
      <c r="CI141" s="98"/>
      <c r="CJ141" s="98"/>
      <c r="CK141" s="98"/>
      <c r="CL141" s="98"/>
      <c r="CM141" s="98"/>
      <c r="CN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8"/>
      <c r="DB141" s="98"/>
      <c r="DC141" s="98"/>
      <c r="DD141" s="98"/>
      <c r="DE141" s="98"/>
      <c r="DF141" s="98"/>
      <c r="DG141" s="98"/>
      <c r="DH141" s="98"/>
      <c r="DI141" s="98"/>
      <c r="DJ141" s="98"/>
      <c r="DK141" s="98"/>
      <c r="DL141" s="98"/>
      <c r="DM141" s="98"/>
      <c r="DN141" s="98"/>
      <c r="DO141" s="98"/>
      <c r="DP141" s="98"/>
      <c r="DQ141" s="98"/>
      <c r="DR141" s="98"/>
      <c r="DS141" s="98"/>
      <c r="DT141" s="98"/>
      <c r="DU141" s="98"/>
      <c r="DV141" s="98"/>
      <c r="DW141" s="98"/>
      <c r="DX141" s="98"/>
      <c r="DY141" s="98"/>
      <c r="DZ141" s="98"/>
      <c r="EA141" s="98"/>
      <c r="EB141" s="98"/>
      <c r="EC141" s="98"/>
      <c r="ED141" s="98"/>
      <c r="EE141" s="98"/>
      <c r="EF141" s="98"/>
      <c r="EG141" s="98"/>
      <c r="EH141" s="98"/>
      <c r="EI141" s="98"/>
      <c r="EJ141" s="98"/>
      <c r="EK141" s="98"/>
      <c r="EL141" s="98"/>
      <c r="EM141" s="98"/>
      <c r="EN141" s="98"/>
      <c r="EO141" s="98"/>
      <c r="EP141" s="98"/>
      <c r="EQ141" s="98"/>
      <c r="ER141" s="98"/>
      <c r="ES141" s="98"/>
      <c r="ET141" s="98"/>
      <c r="EU141" s="98"/>
      <c r="EV141" s="98"/>
      <c r="EW141" s="98"/>
      <c r="EX141" s="98"/>
      <c r="EY141" s="98"/>
      <c r="EZ141" s="98"/>
      <c r="FA141" s="98"/>
      <c r="FB141" s="98"/>
      <c r="FC141" s="98"/>
      <c r="FD141" s="98"/>
      <c r="FE141" s="98"/>
      <c r="FF141" s="98"/>
      <c r="FG141" s="98"/>
      <c r="FH141" s="98"/>
      <c r="FI141" s="98"/>
      <c r="FJ141" s="98"/>
      <c r="FK141" s="98"/>
      <c r="FL141" s="98"/>
      <c r="FM141" s="98"/>
      <c r="FN141" s="98"/>
      <c r="FO141" s="98"/>
      <c r="FP141" s="98"/>
      <c r="FQ141" s="98"/>
      <c r="FR141" s="98"/>
      <c r="FS141" s="98"/>
      <c r="FT141" s="98"/>
      <c r="FU141" s="98"/>
      <c r="FV141" s="98"/>
      <c r="FW141" s="98"/>
      <c r="FX141" s="98"/>
      <c r="FY141" s="98"/>
      <c r="FZ141" s="98"/>
      <c r="GA141" s="98"/>
      <c r="GB141" s="98"/>
      <c r="GC141" s="98"/>
      <c r="GD141" s="98"/>
      <c r="GE141" s="98"/>
      <c r="GF141" s="98"/>
      <c r="GG141" s="98"/>
      <c r="GH141" s="98"/>
      <c r="GI141" s="98"/>
      <c r="GJ141" s="98"/>
      <c r="GK141" s="98"/>
      <c r="GL141" s="98"/>
      <c r="GM141" s="98"/>
      <c r="GN141" s="98"/>
      <c r="GO141" s="98"/>
      <c r="GP141" s="98"/>
      <c r="GQ141" s="98"/>
      <c r="GR141" s="98"/>
      <c r="GS141" s="98"/>
      <c r="GT141" s="98"/>
      <c r="GU141" s="98"/>
      <c r="GV141" s="98"/>
      <c r="GW141" s="98"/>
      <c r="GX141" s="98"/>
      <c r="GY141" s="98"/>
      <c r="GZ141" s="98"/>
      <c r="HA141" s="98"/>
      <c r="HB141" s="98"/>
      <c r="HC141" s="98"/>
      <c r="HD141" s="98"/>
      <c r="HE141" s="98"/>
      <c r="HF141" s="98"/>
      <c r="HG141" s="98"/>
      <c r="HH141" s="98"/>
      <c r="HI141" s="98"/>
      <c r="HJ141" s="98"/>
      <c r="HK141" s="98"/>
      <c r="HL141" s="98"/>
      <c r="HM141" s="98"/>
      <c r="HN141" s="98"/>
      <c r="HO141" s="98"/>
      <c r="HP141" s="98"/>
      <c r="HQ141" s="98"/>
      <c r="HR141" s="98"/>
      <c r="HS141" s="98"/>
      <c r="HT141" s="98"/>
      <c r="HU141" s="98"/>
      <c r="HV141" s="98"/>
      <c r="HW141" s="98"/>
      <c r="HX141" s="98"/>
      <c r="HY141" s="98"/>
      <c r="HZ141" s="98"/>
      <c r="IA141" s="98"/>
      <c r="IB141" s="98"/>
      <c r="IC141" s="98"/>
      <c r="ID141" s="98"/>
      <c r="IE141" s="98"/>
      <c r="IF141" s="98"/>
      <c r="IG141" s="98"/>
      <c r="IH141" s="98"/>
      <c r="II141" s="98"/>
      <c r="IJ141" s="98"/>
      <c r="IK141" s="98"/>
      <c r="IL141" s="98"/>
      <c r="IM141" s="98"/>
      <c r="IN141" s="98"/>
      <c r="IO141" s="98"/>
      <c r="IP141" s="98"/>
      <c r="IQ141" s="98"/>
      <c r="IR141" s="98"/>
      <c r="IS141" s="98"/>
      <c r="IT141" s="98"/>
      <c r="IU141" s="98"/>
      <c r="IV141" s="98"/>
      <c r="IW141" s="98"/>
      <c r="IX141" s="98"/>
      <c r="IY141" s="98"/>
      <c r="IZ141" s="98"/>
      <c r="JA141" s="98"/>
      <c r="JB141" s="98"/>
      <c r="JC141" s="98"/>
      <c r="JD141" s="98"/>
      <c r="JE141" s="98"/>
      <c r="JF141" s="98"/>
      <c r="JG141" s="98"/>
      <c r="JH141" s="98"/>
      <c r="JI141" s="98"/>
      <c r="JJ141" s="98"/>
      <c r="JK141" s="98"/>
      <c r="JL141" s="98"/>
      <c r="JM141" s="98"/>
      <c r="JN141" s="98"/>
      <c r="JO141" s="98"/>
      <c r="JP141" s="98"/>
      <c r="JQ141" s="98"/>
      <c r="JR141" s="98"/>
      <c r="JS141" s="98"/>
      <c r="JT141" s="98"/>
      <c r="JU141" s="98"/>
      <c r="JV141" s="98"/>
      <c r="JW141" s="98"/>
      <c r="JX141" s="98"/>
      <c r="JY141" s="98"/>
      <c r="JZ141" s="98"/>
      <c r="KA141" s="98"/>
      <c r="KB141" s="98"/>
      <c r="KC141" s="98"/>
      <c r="KD141" s="98"/>
      <c r="KE141" s="98"/>
      <c r="KF141" s="98"/>
      <c r="KG141" s="98"/>
      <c r="KH141" s="98"/>
      <c r="KI141" s="98"/>
      <c r="KJ141" s="98"/>
      <c r="KK141" s="98"/>
      <c r="KL141" s="98"/>
      <c r="KM141" s="98"/>
      <c r="KN141" s="98"/>
      <c r="KO141" s="98"/>
      <c r="KP141" s="98"/>
      <c r="KQ141" s="98"/>
      <c r="KR141" s="98"/>
      <c r="KS141" s="98"/>
      <c r="KT141" s="98"/>
      <c r="KU141" s="98"/>
      <c r="KV141" s="98"/>
      <c r="KW141" s="98"/>
      <c r="KX141" s="98"/>
      <c r="KY141" s="98"/>
      <c r="KZ141" s="98"/>
      <c r="LA141" s="98"/>
      <c r="LB141" s="98"/>
      <c r="LC141" s="98"/>
      <c r="LD141" s="98"/>
      <c r="LE141" s="98"/>
      <c r="LF141" s="98"/>
      <c r="LG141" s="98"/>
      <c r="LH141" s="98"/>
      <c r="LI141" s="98"/>
      <c r="LJ141" s="98"/>
      <c r="LK141" s="98"/>
      <c r="LL141" s="98"/>
      <c r="LM141" s="98"/>
      <c r="LN141" s="98"/>
      <c r="LO141" s="98"/>
      <c r="LP141" s="98"/>
      <c r="LQ141" s="98"/>
      <c r="LR141" s="98"/>
      <c r="LS141" s="98"/>
      <c r="LT141" s="98"/>
      <c r="LU141" s="98"/>
      <c r="LV141" s="98"/>
      <c r="LW141" s="98"/>
      <c r="LX141" s="98"/>
      <c r="LY141" s="98"/>
      <c r="LZ141" s="98"/>
      <c r="MA141" s="98"/>
      <c r="MB141" s="98"/>
      <c r="MC141" s="98"/>
      <c r="MD141" s="98"/>
      <c r="ME141" s="98"/>
      <c r="MF141" s="98"/>
      <c r="MG141" s="98"/>
      <c r="MH141" s="98"/>
      <c r="MI141" s="98"/>
      <c r="MJ141" s="98"/>
      <c r="MK141" s="98"/>
      <c r="ML141" s="98"/>
      <c r="MM141" s="98"/>
      <c r="MN141" s="98"/>
      <c r="MO141" s="98"/>
      <c r="MP141" s="98"/>
      <c r="MQ141" s="98"/>
      <c r="MR141" s="98"/>
      <c r="MS141" s="98"/>
      <c r="MT141" s="98"/>
      <c r="MU141" s="98"/>
      <c r="MV141" s="98"/>
      <c r="MW141" s="98"/>
      <c r="MX141" s="98"/>
      <c r="MY141" s="98"/>
      <c r="MZ141" s="98"/>
      <c r="NA141" s="98"/>
      <c r="NB141" s="98"/>
      <c r="NC141" s="98"/>
      <c r="ND141" s="98"/>
      <c r="NE141" s="98"/>
      <c r="NF141" s="98"/>
      <c r="NG141" s="98"/>
      <c r="NH141" s="98"/>
      <c r="NI141" s="98"/>
      <c r="NJ141" s="98"/>
      <c r="NK141" s="98"/>
      <c r="NL141" s="98"/>
      <c r="NM141" s="98"/>
      <c r="NN141" s="98"/>
      <c r="NO141" s="98"/>
      <c r="NP141" s="98"/>
      <c r="NQ141" s="98"/>
      <c r="NR141" s="98"/>
      <c r="NS141" s="98"/>
      <c r="NT141" s="98"/>
    </row>
    <row r="142" spans="1:384" s="97" customFormat="1" ht="27.75" customHeight="1">
      <c r="A142" s="766"/>
      <c r="B142" s="298" t="s">
        <v>23</v>
      </c>
      <c r="C142" s="51"/>
      <c r="D142" s="51"/>
      <c r="E142" s="51"/>
      <c r="F142" s="51"/>
      <c r="G142" s="51"/>
      <c r="H142" s="51"/>
      <c r="I142" s="296"/>
      <c r="J142" s="296"/>
      <c r="K142" s="296"/>
      <c r="L142" s="50"/>
      <c r="M142" s="50"/>
      <c r="N142" s="50"/>
      <c r="O142" s="290">
        <f>'Form_III MHT'!I140</f>
        <v>0</v>
      </c>
      <c r="P142" s="293">
        <f>'Form_III MHT'!J140</f>
        <v>0</v>
      </c>
      <c r="Q142" s="8">
        <f>'Form_III MHT'!K140</f>
        <v>0</v>
      </c>
      <c r="R142" s="264">
        <f t="shared" si="57"/>
        <v>0</v>
      </c>
      <c r="S142" s="264">
        <f t="shared" si="58"/>
        <v>0</v>
      </c>
      <c r="T142" s="264">
        <f t="shared" si="59"/>
        <v>0</v>
      </c>
      <c r="U142" s="578"/>
      <c r="V142" s="579"/>
      <c r="W142" s="580"/>
      <c r="X142" s="114"/>
      <c r="Y142" s="114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98"/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8"/>
      <c r="DQ142" s="98"/>
      <c r="DR142" s="98"/>
      <c r="DS142" s="98"/>
      <c r="DT142" s="98"/>
      <c r="DU142" s="98"/>
      <c r="DV142" s="98"/>
      <c r="DW142" s="98"/>
      <c r="DX142" s="98"/>
      <c r="DY142" s="98"/>
      <c r="DZ142" s="98"/>
      <c r="EA142" s="98"/>
      <c r="EB142" s="98"/>
      <c r="EC142" s="98"/>
      <c r="ED142" s="98"/>
      <c r="EE142" s="98"/>
      <c r="EF142" s="98"/>
      <c r="EG142" s="98"/>
      <c r="EH142" s="98"/>
      <c r="EI142" s="98"/>
      <c r="EJ142" s="98"/>
      <c r="EK142" s="98"/>
      <c r="EL142" s="98"/>
      <c r="EM142" s="98"/>
      <c r="EN142" s="98"/>
      <c r="EO142" s="98"/>
      <c r="EP142" s="98"/>
      <c r="EQ142" s="98"/>
      <c r="ER142" s="98"/>
      <c r="ES142" s="98"/>
      <c r="ET142" s="98"/>
      <c r="EU142" s="98"/>
      <c r="EV142" s="98"/>
      <c r="EW142" s="98"/>
      <c r="EX142" s="98"/>
      <c r="EY142" s="98"/>
      <c r="EZ142" s="98"/>
      <c r="FA142" s="98"/>
      <c r="FB142" s="98"/>
      <c r="FC142" s="98"/>
      <c r="FD142" s="98"/>
      <c r="FE142" s="98"/>
      <c r="FF142" s="98"/>
      <c r="FG142" s="98"/>
      <c r="FH142" s="98"/>
      <c r="FI142" s="98"/>
      <c r="FJ142" s="98"/>
      <c r="FK142" s="98"/>
      <c r="FL142" s="98"/>
      <c r="FM142" s="98"/>
      <c r="FN142" s="98"/>
      <c r="FO142" s="98"/>
      <c r="FP142" s="98"/>
      <c r="FQ142" s="98"/>
      <c r="FR142" s="98"/>
      <c r="FS142" s="98"/>
      <c r="FT142" s="98"/>
      <c r="FU142" s="98"/>
      <c r="FV142" s="98"/>
      <c r="FW142" s="98"/>
      <c r="FX142" s="98"/>
      <c r="FY142" s="98"/>
      <c r="FZ142" s="98"/>
      <c r="GA142" s="98"/>
      <c r="GB142" s="98"/>
      <c r="GC142" s="98"/>
      <c r="GD142" s="98"/>
      <c r="GE142" s="98"/>
      <c r="GF142" s="98"/>
      <c r="GG142" s="98"/>
      <c r="GH142" s="98"/>
      <c r="GI142" s="98"/>
      <c r="GJ142" s="98"/>
      <c r="GK142" s="98"/>
      <c r="GL142" s="98"/>
      <c r="GM142" s="98"/>
      <c r="GN142" s="98"/>
      <c r="GO142" s="98"/>
      <c r="GP142" s="98"/>
      <c r="GQ142" s="98"/>
      <c r="GR142" s="98"/>
      <c r="GS142" s="98"/>
      <c r="GT142" s="98"/>
      <c r="GU142" s="98"/>
      <c r="GV142" s="98"/>
      <c r="GW142" s="98"/>
      <c r="GX142" s="98"/>
      <c r="GY142" s="98"/>
      <c r="GZ142" s="98"/>
      <c r="HA142" s="98"/>
      <c r="HB142" s="98"/>
      <c r="HC142" s="98"/>
      <c r="HD142" s="98"/>
      <c r="HE142" s="98"/>
      <c r="HF142" s="98"/>
      <c r="HG142" s="98"/>
      <c r="HH142" s="98"/>
      <c r="HI142" s="98"/>
      <c r="HJ142" s="98"/>
      <c r="HK142" s="98"/>
      <c r="HL142" s="98"/>
      <c r="HM142" s="98"/>
      <c r="HN142" s="98"/>
      <c r="HO142" s="98"/>
      <c r="HP142" s="98"/>
      <c r="HQ142" s="98"/>
      <c r="HR142" s="98"/>
      <c r="HS142" s="98"/>
      <c r="HT142" s="98"/>
      <c r="HU142" s="98"/>
      <c r="HV142" s="98"/>
      <c r="HW142" s="98"/>
      <c r="HX142" s="98"/>
      <c r="HY142" s="98"/>
      <c r="HZ142" s="98"/>
      <c r="IA142" s="98"/>
      <c r="IB142" s="98"/>
      <c r="IC142" s="98"/>
      <c r="ID142" s="98"/>
      <c r="IE142" s="98"/>
      <c r="IF142" s="98"/>
      <c r="IG142" s="98"/>
      <c r="IH142" s="98"/>
      <c r="II142" s="98"/>
      <c r="IJ142" s="98"/>
      <c r="IK142" s="98"/>
      <c r="IL142" s="98"/>
      <c r="IM142" s="98"/>
      <c r="IN142" s="98"/>
      <c r="IO142" s="98"/>
      <c r="IP142" s="98"/>
      <c r="IQ142" s="98"/>
      <c r="IR142" s="98"/>
      <c r="IS142" s="98"/>
      <c r="IT142" s="98"/>
      <c r="IU142" s="98"/>
      <c r="IV142" s="98"/>
      <c r="IW142" s="98"/>
      <c r="IX142" s="98"/>
      <c r="IY142" s="98"/>
      <c r="IZ142" s="98"/>
      <c r="JA142" s="98"/>
      <c r="JB142" s="98"/>
      <c r="JC142" s="98"/>
      <c r="JD142" s="98"/>
      <c r="JE142" s="98"/>
      <c r="JF142" s="98"/>
      <c r="JG142" s="98"/>
      <c r="JH142" s="98"/>
      <c r="JI142" s="98"/>
      <c r="JJ142" s="98"/>
      <c r="JK142" s="98"/>
      <c r="JL142" s="98"/>
      <c r="JM142" s="98"/>
      <c r="JN142" s="98"/>
      <c r="JO142" s="98"/>
      <c r="JP142" s="98"/>
      <c r="JQ142" s="98"/>
      <c r="JR142" s="98"/>
      <c r="JS142" s="98"/>
      <c r="JT142" s="98"/>
      <c r="JU142" s="98"/>
      <c r="JV142" s="98"/>
      <c r="JW142" s="98"/>
      <c r="JX142" s="98"/>
      <c r="JY142" s="98"/>
      <c r="JZ142" s="98"/>
      <c r="KA142" s="98"/>
      <c r="KB142" s="98"/>
      <c r="KC142" s="98"/>
      <c r="KD142" s="98"/>
      <c r="KE142" s="98"/>
      <c r="KF142" s="98"/>
      <c r="KG142" s="98"/>
      <c r="KH142" s="98"/>
      <c r="KI142" s="98"/>
      <c r="KJ142" s="98"/>
      <c r="KK142" s="98"/>
      <c r="KL142" s="98"/>
      <c r="KM142" s="98"/>
      <c r="KN142" s="98"/>
      <c r="KO142" s="98"/>
      <c r="KP142" s="98"/>
      <c r="KQ142" s="98"/>
      <c r="KR142" s="98"/>
      <c r="KS142" s="98"/>
      <c r="KT142" s="98"/>
      <c r="KU142" s="98"/>
      <c r="KV142" s="98"/>
      <c r="KW142" s="98"/>
      <c r="KX142" s="98"/>
      <c r="KY142" s="98"/>
      <c r="KZ142" s="98"/>
      <c r="LA142" s="98"/>
      <c r="LB142" s="98"/>
      <c r="LC142" s="98"/>
      <c r="LD142" s="98"/>
      <c r="LE142" s="98"/>
      <c r="LF142" s="98"/>
      <c r="LG142" s="98"/>
      <c r="LH142" s="98"/>
      <c r="LI142" s="98"/>
      <c r="LJ142" s="98"/>
      <c r="LK142" s="98"/>
      <c r="LL142" s="98"/>
      <c r="LM142" s="98"/>
      <c r="LN142" s="98"/>
      <c r="LO142" s="98"/>
      <c r="LP142" s="98"/>
      <c r="LQ142" s="98"/>
      <c r="LR142" s="98"/>
      <c r="LS142" s="98"/>
      <c r="LT142" s="98"/>
      <c r="LU142" s="98"/>
      <c r="LV142" s="98"/>
      <c r="LW142" s="98"/>
      <c r="LX142" s="98"/>
      <c r="LY142" s="98"/>
      <c r="LZ142" s="98"/>
      <c r="MA142" s="98"/>
      <c r="MB142" s="98"/>
      <c r="MC142" s="98"/>
      <c r="MD142" s="98"/>
      <c r="ME142" s="98"/>
      <c r="MF142" s="98"/>
      <c r="MG142" s="98"/>
      <c r="MH142" s="98"/>
      <c r="MI142" s="98"/>
      <c r="MJ142" s="98"/>
      <c r="MK142" s="98"/>
      <c r="ML142" s="98"/>
      <c r="MM142" s="98"/>
      <c r="MN142" s="98"/>
      <c r="MO142" s="98"/>
      <c r="MP142" s="98"/>
      <c r="MQ142" s="98"/>
      <c r="MR142" s="98"/>
      <c r="MS142" s="98"/>
      <c r="MT142" s="98"/>
      <c r="MU142" s="98"/>
      <c r="MV142" s="98"/>
      <c r="MW142" s="98"/>
      <c r="MX142" s="98"/>
      <c r="MY142" s="98"/>
      <c r="MZ142" s="98"/>
      <c r="NA142" s="98"/>
      <c r="NB142" s="98"/>
      <c r="NC142" s="98"/>
      <c r="ND142" s="98"/>
      <c r="NE142" s="98"/>
      <c r="NF142" s="98"/>
      <c r="NG142" s="98"/>
      <c r="NH142" s="98"/>
      <c r="NI142" s="98"/>
      <c r="NJ142" s="98"/>
      <c r="NK142" s="98"/>
      <c r="NL142" s="98"/>
      <c r="NM142" s="98"/>
      <c r="NN142" s="98"/>
      <c r="NO142" s="98"/>
      <c r="NP142" s="98"/>
      <c r="NQ142" s="98"/>
      <c r="NR142" s="98"/>
      <c r="NS142" s="98"/>
      <c r="NT142" s="98"/>
    </row>
    <row r="143" spans="1:384" s="97" customFormat="1" ht="27.75" customHeight="1">
      <c r="A143" s="766" t="s">
        <v>81</v>
      </c>
      <c r="B143" s="298" t="s">
        <v>22</v>
      </c>
      <c r="C143" s="51"/>
      <c r="D143" s="51"/>
      <c r="E143" s="51"/>
      <c r="F143" s="51"/>
      <c r="G143" s="51"/>
      <c r="H143" s="51"/>
      <c r="I143" s="296"/>
      <c r="J143" s="296"/>
      <c r="K143" s="296"/>
      <c r="L143" s="50"/>
      <c r="M143" s="50"/>
      <c r="N143" s="50"/>
      <c r="O143" s="290">
        <f>'Form_III MHT'!I141</f>
        <v>0</v>
      </c>
      <c r="P143" s="293">
        <f>'Form_III MHT'!J141</f>
        <v>0</v>
      </c>
      <c r="Q143" s="8">
        <f>'Form_III MHT'!K141</f>
        <v>0</v>
      </c>
      <c r="R143" s="264">
        <f t="shared" si="57"/>
        <v>0</v>
      </c>
      <c r="S143" s="264">
        <f t="shared" si="58"/>
        <v>0</v>
      </c>
      <c r="T143" s="264">
        <f t="shared" si="59"/>
        <v>0</v>
      </c>
      <c r="U143" s="578"/>
      <c r="V143" s="579"/>
      <c r="W143" s="580"/>
      <c r="X143" s="114"/>
      <c r="Y143" s="114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/>
      <c r="BX143" s="98"/>
      <c r="BY143" s="98"/>
      <c r="BZ143" s="98"/>
      <c r="CA143" s="98"/>
      <c r="CB143" s="98"/>
      <c r="CC143" s="98"/>
      <c r="CD143" s="98"/>
      <c r="CE143" s="98"/>
      <c r="CF143" s="98"/>
      <c r="CG143" s="98"/>
      <c r="CH143" s="98"/>
      <c r="CI143" s="98"/>
      <c r="CJ143" s="98"/>
      <c r="CK143" s="98"/>
      <c r="CL143" s="98"/>
      <c r="CM143" s="98"/>
      <c r="CN143" s="98"/>
      <c r="CO143" s="98"/>
      <c r="CP143" s="98"/>
      <c r="CQ143" s="98"/>
      <c r="CR143" s="98"/>
      <c r="CS143" s="98"/>
      <c r="CT143" s="98"/>
      <c r="CU143" s="98"/>
      <c r="CV143" s="98"/>
      <c r="CW143" s="98"/>
      <c r="CX143" s="98"/>
      <c r="CY143" s="98"/>
      <c r="CZ143" s="98"/>
      <c r="DA143" s="98"/>
      <c r="DB143" s="98"/>
      <c r="DC143" s="98"/>
      <c r="DD143" s="98"/>
      <c r="DE143" s="98"/>
      <c r="DF143" s="98"/>
      <c r="DG143" s="98"/>
      <c r="DH143" s="98"/>
      <c r="DI143" s="98"/>
      <c r="DJ143" s="98"/>
      <c r="DK143" s="98"/>
      <c r="DL143" s="98"/>
      <c r="DM143" s="98"/>
      <c r="DN143" s="98"/>
      <c r="DO143" s="98"/>
      <c r="DP143" s="98"/>
      <c r="DQ143" s="98"/>
      <c r="DR143" s="98"/>
      <c r="DS143" s="98"/>
      <c r="DT143" s="98"/>
      <c r="DU143" s="98"/>
      <c r="DV143" s="98"/>
      <c r="DW143" s="98"/>
      <c r="DX143" s="98"/>
      <c r="DY143" s="98"/>
      <c r="DZ143" s="98"/>
      <c r="EA143" s="98"/>
      <c r="EB143" s="98"/>
      <c r="EC143" s="98"/>
      <c r="ED143" s="98"/>
      <c r="EE143" s="98"/>
      <c r="EF143" s="98"/>
      <c r="EG143" s="98"/>
      <c r="EH143" s="98"/>
      <c r="EI143" s="98"/>
      <c r="EJ143" s="98"/>
      <c r="EK143" s="98"/>
      <c r="EL143" s="98"/>
      <c r="EM143" s="98"/>
      <c r="EN143" s="98"/>
      <c r="EO143" s="98"/>
      <c r="EP143" s="98"/>
      <c r="EQ143" s="98"/>
      <c r="ER143" s="98"/>
      <c r="ES143" s="98"/>
      <c r="ET143" s="98"/>
      <c r="EU143" s="98"/>
      <c r="EV143" s="98"/>
      <c r="EW143" s="98"/>
      <c r="EX143" s="98"/>
      <c r="EY143" s="98"/>
      <c r="EZ143" s="98"/>
      <c r="FA143" s="98"/>
      <c r="FB143" s="98"/>
      <c r="FC143" s="98"/>
      <c r="FD143" s="98"/>
      <c r="FE143" s="98"/>
      <c r="FF143" s="98"/>
      <c r="FG143" s="98"/>
      <c r="FH143" s="98"/>
      <c r="FI143" s="98"/>
      <c r="FJ143" s="98"/>
      <c r="FK143" s="98"/>
      <c r="FL143" s="98"/>
      <c r="FM143" s="98"/>
      <c r="FN143" s="98"/>
      <c r="FO143" s="98"/>
      <c r="FP143" s="98"/>
      <c r="FQ143" s="98"/>
      <c r="FR143" s="98"/>
      <c r="FS143" s="98"/>
      <c r="FT143" s="98"/>
      <c r="FU143" s="98"/>
      <c r="FV143" s="98"/>
      <c r="FW143" s="98"/>
      <c r="FX143" s="98"/>
      <c r="FY143" s="98"/>
      <c r="FZ143" s="98"/>
      <c r="GA143" s="98"/>
      <c r="GB143" s="98"/>
      <c r="GC143" s="98"/>
      <c r="GD143" s="98"/>
      <c r="GE143" s="98"/>
      <c r="GF143" s="98"/>
      <c r="GG143" s="98"/>
      <c r="GH143" s="98"/>
      <c r="GI143" s="98"/>
      <c r="GJ143" s="98"/>
      <c r="GK143" s="98"/>
      <c r="GL143" s="98"/>
      <c r="GM143" s="98"/>
      <c r="GN143" s="98"/>
      <c r="GO143" s="98"/>
      <c r="GP143" s="98"/>
      <c r="GQ143" s="98"/>
      <c r="GR143" s="98"/>
      <c r="GS143" s="98"/>
      <c r="GT143" s="98"/>
      <c r="GU143" s="98"/>
      <c r="GV143" s="98"/>
      <c r="GW143" s="98"/>
      <c r="GX143" s="98"/>
      <c r="GY143" s="98"/>
      <c r="GZ143" s="98"/>
      <c r="HA143" s="98"/>
      <c r="HB143" s="98"/>
      <c r="HC143" s="98"/>
      <c r="HD143" s="98"/>
      <c r="HE143" s="98"/>
      <c r="HF143" s="98"/>
      <c r="HG143" s="98"/>
      <c r="HH143" s="98"/>
      <c r="HI143" s="98"/>
      <c r="HJ143" s="98"/>
      <c r="HK143" s="98"/>
      <c r="HL143" s="98"/>
      <c r="HM143" s="98"/>
      <c r="HN143" s="98"/>
      <c r="HO143" s="98"/>
      <c r="HP143" s="98"/>
      <c r="HQ143" s="98"/>
      <c r="HR143" s="98"/>
      <c r="HS143" s="98"/>
      <c r="HT143" s="98"/>
      <c r="HU143" s="98"/>
      <c r="HV143" s="98"/>
      <c r="HW143" s="98"/>
      <c r="HX143" s="98"/>
      <c r="HY143" s="98"/>
      <c r="HZ143" s="98"/>
      <c r="IA143" s="98"/>
      <c r="IB143" s="98"/>
      <c r="IC143" s="98"/>
      <c r="ID143" s="98"/>
      <c r="IE143" s="98"/>
      <c r="IF143" s="98"/>
      <c r="IG143" s="98"/>
      <c r="IH143" s="98"/>
      <c r="II143" s="98"/>
      <c r="IJ143" s="98"/>
      <c r="IK143" s="98"/>
      <c r="IL143" s="98"/>
      <c r="IM143" s="98"/>
      <c r="IN143" s="98"/>
      <c r="IO143" s="98"/>
      <c r="IP143" s="98"/>
      <c r="IQ143" s="98"/>
      <c r="IR143" s="98"/>
      <c r="IS143" s="98"/>
      <c r="IT143" s="98"/>
      <c r="IU143" s="98"/>
      <c r="IV143" s="98"/>
      <c r="IW143" s="98"/>
      <c r="IX143" s="98"/>
      <c r="IY143" s="98"/>
      <c r="IZ143" s="98"/>
      <c r="JA143" s="98"/>
      <c r="JB143" s="98"/>
      <c r="JC143" s="98"/>
      <c r="JD143" s="98"/>
      <c r="JE143" s="98"/>
      <c r="JF143" s="98"/>
      <c r="JG143" s="98"/>
      <c r="JH143" s="98"/>
      <c r="JI143" s="98"/>
      <c r="JJ143" s="98"/>
      <c r="JK143" s="98"/>
      <c r="JL143" s="98"/>
      <c r="JM143" s="98"/>
      <c r="JN143" s="98"/>
      <c r="JO143" s="98"/>
      <c r="JP143" s="98"/>
      <c r="JQ143" s="98"/>
      <c r="JR143" s="98"/>
      <c r="JS143" s="98"/>
      <c r="JT143" s="98"/>
      <c r="JU143" s="98"/>
      <c r="JV143" s="98"/>
      <c r="JW143" s="98"/>
      <c r="JX143" s="98"/>
      <c r="JY143" s="98"/>
      <c r="JZ143" s="98"/>
      <c r="KA143" s="98"/>
      <c r="KB143" s="98"/>
      <c r="KC143" s="98"/>
      <c r="KD143" s="98"/>
      <c r="KE143" s="98"/>
      <c r="KF143" s="98"/>
      <c r="KG143" s="98"/>
      <c r="KH143" s="98"/>
      <c r="KI143" s="98"/>
      <c r="KJ143" s="98"/>
      <c r="KK143" s="98"/>
      <c r="KL143" s="98"/>
      <c r="KM143" s="98"/>
      <c r="KN143" s="98"/>
      <c r="KO143" s="98"/>
      <c r="KP143" s="98"/>
      <c r="KQ143" s="98"/>
      <c r="KR143" s="98"/>
      <c r="KS143" s="98"/>
      <c r="KT143" s="98"/>
      <c r="KU143" s="98"/>
      <c r="KV143" s="98"/>
      <c r="KW143" s="98"/>
      <c r="KX143" s="98"/>
      <c r="KY143" s="98"/>
      <c r="KZ143" s="98"/>
      <c r="LA143" s="98"/>
      <c r="LB143" s="98"/>
      <c r="LC143" s="98"/>
      <c r="LD143" s="98"/>
      <c r="LE143" s="98"/>
      <c r="LF143" s="98"/>
      <c r="LG143" s="98"/>
      <c r="LH143" s="98"/>
      <c r="LI143" s="98"/>
      <c r="LJ143" s="98"/>
      <c r="LK143" s="98"/>
      <c r="LL143" s="98"/>
      <c r="LM143" s="98"/>
      <c r="LN143" s="98"/>
      <c r="LO143" s="98"/>
      <c r="LP143" s="98"/>
      <c r="LQ143" s="98"/>
      <c r="LR143" s="98"/>
      <c r="LS143" s="98"/>
      <c r="LT143" s="98"/>
      <c r="LU143" s="98"/>
      <c r="LV143" s="98"/>
      <c r="LW143" s="98"/>
      <c r="LX143" s="98"/>
      <c r="LY143" s="98"/>
      <c r="LZ143" s="98"/>
      <c r="MA143" s="98"/>
      <c r="MB143" s="98"/>
      <c r="MC143" s="98"/>
      <c r="MD143" s="98"/>
      <c r="ME143" s="98"/>
      <c r="MF143" s="98"/>
      <c r="MG143" s="98"/>
      <c r="MH143" s="98"/>
      <c r="MI143" s="98"/>
      <c r="MJ143" s="98"/>
      <c r="MK143" s="98"/>
      <c r="ML143" s="98"/>
      <c r="MM143" s="98"/>
      <c r="MN143" s="98"/>
      <c r="MO143" s="98"/>
      <c r="MP143" s="98"/>
      <c r="MQ143" s="98"/>
      <c r="MR143" s="98"/>
      <c r="MS143" s="98"/>
      <c r="MT143" s="98"/>
      <c r="MU143" s="98"/>
      <c r="MV143" s="98"/>
      <c r="MW143" s="98"/>
      <c r="MX143" s="98"/>
      <c r="MY143" s="98"/>
      <c r="MZ143" s="98"/>
      <c r="NA143" s="98"/>
      <c r="NB143" s="98"/>
      <c r="NC143" s="98"/>
      <c r="ND143" s="98"/>
      <c r="NE143" s="98"/>
      <c r="NF143" s="98"/>
      <c r="NG143" s="98"/>
      <c r="NH143" s="98"/>
      <c r="NI143" s="98"/>
      <c r="NJ143" s="98"/>
      <c r="NK143" s="98"/>
      <c r="NL143" s="98"/>
      <c r="NM143" s="98"/>
      <c r="NN143" s="98"/>
      <c r="NO143" s="98"/>
      <c r="NP143" s="98"/>
      <c r="NQ143" s="98"/>
      <c r="NR143" s="98"/>
      <c r="NS143" s="98"/>
      <c r="NT143" s="98"/>
    </row>
    <row r="144" spans="1:384" s="97" customFormat="1" ht="27.75" customHeight="1">
      <c r="A144" s="766"/>
      <c r="B144" s="298" t="s">
        <v>23</v>
      </c>
      <c r="C144" s="51"/>
      <c r="D144" s="51"/>
      <c r="E144" s="51"/>
      <c r="F144" s="51"/>
      <c r="G144" s="51"/>
      <c r="H144" s="51"/>
      <c r="I144" s="296"/>
      <c r="J144" s="296"/>
      <c r="K144" s="296"/>
      <c r="L144" s="50"/>
      <c r="M144" s="50"/>
      <c r="N144" s="50"/>
      <c r="O144" s="290">
        <f>'Form_III MHT'!I142</f>
        <v>0</v>
      </c>
      <c r="P144" s="293">
        <f>'Form_III MHT'!J142</f>
        <v>0</v>
      </c>
      <c r="Q144" s="8">
        <f>'Form_III MHT'!K142</f>
        <v>0</v>
      </c>
      <c r="R144" s="264">
        <f t="shared" si="57"/>
        <v>0</v>
      </c>
      <c r="S144" s="264">
        <f t="shared" si="58"/>
        <v>0</v>
      </c>
      <c r="T144" s="264">
        <f t="shared" si="59"/>
        <v>0</v>
      </c>
      <c r="U144" s="578"/>
      <c r="V144" s="579"/>
      <c r="W144" s="580"/>
      <c r="X144" s="114"/>
      <c r="Y144" s="114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98"/>
      <c r="BZ144" s="98"/>
      <c r="CA144" s="98"/>
      <c r="CB144" s="98"/>
      <c r="CC144" s="98"/>
      <c r="CD144" s="98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  <c r="DD144" s="98"/>
      <c r="DE144" s="98"/>
      <c r="DF144" s="98"/>
      <c r="DG144" s="98"/>
      <c r="DH144" s="98"/>
      <c r="DI144" s="98"/>
      <c r="DJ144" s="98"/>
      <c r="DK144" s="98"/>
      <c r="DL144" s="98"/>
      <c r="DM144" s="98"/>
      <c r="DN144" s="98"/>
      <c r="DO144" s="98"/>
      <c r="DP144" s="98"/>
      <c r="DQ144" s="98"/>
      <c r="DR144" s="98"/>
      <c r="DS144" s="98"/>
      <c r="DT144" s="98"/>
      <c r="DU144" s="98"/>
      <c r="DV144" s="98"/>
      <c r="DW144" s="98"/>
      <c r="DX144" s="98"/>
      <c r="DY144" s="98"/>
      <c r="DZ144" s="98"/>
      <c r="EA144" s="98"/>
      <c r="EB144" s="98"/>
      <c r="EC144" s="98"/>
      <c r="ED144" s="98"/>
      <c r="EE144" s="98"/>
      <c r="EF144" s="98"/>
      <c r="EG144" s="98"/>
      <c r="EH144" s="98"/>
      <c r="EI144" s="98"/>
      <c r="EJ144" s="98"/>
      <c r="EK144" s="98"/>
      <c r="EL144" s="98"/>
      <c r="EM144" s="98"/>
      <c r="EN144" s="98"/>
      <c r="EO144" s="98"/>
      <c r="EP144" s="98"/>
      <c r="EQ144" s="98"/>
      <c r="ER144" s="98"/>
      <c r="ES144" s="98"/>
      <c r="ET144" s="98"/>
      <c r="EU144" s="98"/>
      <c r="EV144" s="98"/>
      <c r="EW144" s="98"/>
      <c r="EX144" s="98"/>
      <c r="EY144" s="98"/>
      <c r="EZ144" s="98"/>
      <c r="FA144" s="98"/>
      <c r="FB144" s="98"/>
      <c r="FC144" s="98"/>
      <c r="FD144" s="98"/>
      <c r="FE144" s="98"/>
      <c r="FF144" s="98"/>
      <c r="FG144" s="98"/>
      <c r="FH144" s="98"/>
      <c r="FI144" s="98"/>
      <c r="FJ144" s="98"/>
      <c r="FK144" s="98"/>
      <c r="FL144" s="98"/>
      <c r="FM144" s="98"/>
      <c r="FN144" s="98"/>
      <c r="FO144" s="98"/>
      <c r="FP144" s="98"/>
      <c r="FQ144" s="98"/>
      <c r="FR144" s="98"/>
      <c r="FS144" s="98"/>
      <c r="FT144" s="98"/>
      <c r="FU144" s="98"/>
      <c r="FV144" s="98"/>
      <c r="FW144" s="98"/>
      <c r="FX144" s="98"/>
      <c r="FY144" s="98"/>
      <c r="FZ144" s="98"/>
      <c r="GA144" s="98"/>
      <c r="GB144" s="98"/>
      <c r="GC144" s="98"/>
      <c r="GD144" s="98"/>
      <c r="GE144" s="98"/>
      <c r="GF144" s="98"/>
      <c r="GG144" s="98"/>
      <c r="GH144" s="98"/>
      <c r="GI144" s="98"/>
      <c r="GJ144" s="98"/>
      <c r="GK144" s="98"/>
      <c r="GL144" s="98"/>
      <c r="GM144" s="98"/>
      <c r="GN144" s="98"/>
      <c r="GO144" s="98"/>
      <c r="GP144" s="98"/>
      <c r="GQ144" s="98"/>
      <c r="GR144" s="98"/>
      <c r="GS144" s="98"/>
      <c r="GT144" s="98"/>
      <c r="GU144" s="98"/>
      <c r="GV144" s="98"/>
      <c r="GW144" s="98"/>
      <c r="GX144" s="98"/>
      <c r="GY144" s="98"/>
      <c r="GZ144" s="98"/>
      <c r="HA144" s="98"/>
      <c r="HB144" s="98"/>
      <c r="HC144" s="98"/>
      <c r="HD144" s="98"/>
      <c r="HE144" s="98"/>
      <c r="HF144" s="98"/>
      <c r="HG144" s="98"/>
      <c r="HH144" s="98"/>
      <c r="HI144" s="98"/>
      <c r="HJ144" s="98"/>
      <c r="HK144" s="98"/>
      <c r="HL144" s="98"/>
      <c r="HM144" s="98"/>
      <c r="HN144" s="98"/>
      <c r="HO144" s="98"/>
      <c r="HP144" s="98"/>
      <c r="HQ144" s="98"/>
      <c r="HR144" s="98"/>
      <c r="HS144" s="98"/>
      <c r="HT144" s="98"/>
      <c r="HU144" s="98"/>
      <c r="HV144" s="98"/>
      <c r="HW144" s="98"/>
      <c r="HX144" s="98"/>
      <c r="HY144" s="98"/>
      <c r="HZ144" s="98"/>
      <c r="IA144" s="98"/>
      <c r="IB144" s="98"/>
      <c r="IC144" s="98"/>
      <c r="ID144" s="98"/>
      <c r="IE144" s="98"/>
      <c r="IF144" s="98"/>
      <c r="IG144" s="98"/>
      <c r="IH144" s="98"/>
      <c r="II144" s="98"/>
      <c r="IJ144" s="98"/>
      <c r="IK144" s="98"/>
      <c r="IL144" s="98"/>
      <c r="IM144" s="98"/>
      <c r="IN144" s="98"/>
      <c r="IO144" s="98"/>
      <c r="IP144" s="98"/>
      <c r="IQ144" s="98"/>
      <c r="IR144" s="98"/>
      <c r="IS144" s="98"/>
      <c r="IT144" s="98"/>
      <c r="IU144" s="98"/>
      <c r="IV144" s="98"/>
      <c r="IW144" s="98"/>
      <c r="IX144" s="98"/>
      <c r="IY144" s="98"/>
      <c r="IZ144" s="98"/>
      <c r="JA144" s="98"/>
      <c r="JB144" s="98"/>
      <c r="JC144" s="98"/>
      <c r="JD144" s="98"/>
      <c r="JE144" s="98"/>
      <c r="JF144" s="98"/>
      <c r="JG144" s="98"/>
      <c r="JH144" s="98"/>
      <c r="JI144" s="98"/>
      <c r="JJ144" s="98"/>
      <c r="JK144" s="98"/>
      <c r="JL144" s="98"/>
      <c r="JM144" s="98"/>
      <c r="JN144" s="98"/>
      <c r="JO144" s="98"/>
      <c r="JP144" s="98"/>
      <c r="JQ144" s="98"/>
      <c r="JR144" s="98"/>
      <c r="JS144" s="98"/>
      <c r="JT144" s="98"/>
      <c r="JU144" s="98"/>
      <c r="JV144" s="98"/>
      <c r="JW144" s="98"/>
      <c r="JX144" s="98"/>
      <c r="JY144" s="98"/>
      <c r="JZ144" s="98"/>
      <c r="KA144" s="98"/>
      <c r="KB144" s="98"/>
      <c r="KC144" s="98"/>
      <c r="KD144" s="98"/>
      <c r="KE144" s="98"/>
      <c r="KF144" s="98"/>
      <c r="KG144" s="98"/>
      <c r="KH144" s="98"/>
      <c r="KI144" s="98"/>
      <c r="KJ144" s="98"/>
      <c r="KK144" s="98"/>
      <c r="KL144" s="98"/>
      <c r="KM144" s="98"/>
      <c r="KN144" s="98"/>
      <c r="KO144" s="98"/>
      <c r="KP144" s="98"/>
      <c r="KQ144" s="98"/>
      <c r="KR144" s="98"/>
      <c r="KS144" s="98"/>
      <c r="KT144" s="98"/>
      <c r="KU144" s="98"/>
      <c r="KV144" s="98"/>
      <c r="KW144" s="98"/>
      <c r="KX144" s="98"/>
      <c r="KY144" s="98"/>
      <c r="KZ144" s="98"/>
      <c r="LA144" s="98"/>
      <c r="LB144" s="98"/>
      <c r="LC144" s="98"/>
      <c r="LD144" s="98"/>
      <c r="LE144" s="98"/>
      <c r="LF144" s="98"/>
      <c r="LG144" s="98"/>
      <c r="LH144" s="98"/>
      <c r="LI144" s="98"/>
      <c r="LJ144" s="98"/>
      <c r="LK144" s="98"/>
      <c r="LL144" s="98"/>
      <c r="LM144" s="98"/>
      <c r="LN144" s="98"/>
      <c r="LO144" s="98"/>
      <c r="LP144" s="98"/>
      <c r="LQ144" s="98"/>
      <c r="LR144" s="98"/>
      <c r="LS144" s="98"/>
      <c r="LT144" s="98"/>
      <c r="LU144" s="98"/>
      <c r="LV144" s="98"/>
      <c r="LW144" s="98"/>
      <c r="LX144" s="98"/>
      <c r="LY144" s="98"/>
      <c r="LZ144" s="98"/>
      <c r="MA144" s="98"/>
      <c r="MB144" s="98"/>
      <c r="MC144" s="98"/>
      <c r="MD144" s="98"/>
      <c r="ME144" s="98"/>
      <c r="MF144" s="98"/>
      <c r="MG144" s="98"/>
      <c r="MH144" s="98"/>
      <c r="MI144" s="98"/>
      <c r="MJ144" s="98"/>
      <c r="MK144" s="98"/>
      <c r="ML144" s="98"/>
      <c r="MM144" s="98"/>
      <c r="MN144" s="98"/>
      <c r="MO144" s="98"/>
      <c r="MP144" s="98"/>
      <c r="MQ144" s="98"/>
      <c r="MR144" s="98"/>
      <c r="MS144" s="98"/>
      <c r="MT144" s="98"/>
      <c r="MU144" s="98"/>
      <c r="MV144" s="98"/>
      <c r="MW144" s="98"/>
      <c r="MX144" s="98"/>
      <c r="MY144" s="98"/>
      <c r="MZ144" s="98"/>
      <c r="NA144" s="98"/>
      <c r="NB144" s="98"/>
      <c r="NC144" s="98"/>
      <c r="ND144" s="98"/>
      <c r="NE144" s="98"/>
      <c r="NF144" s="98"/>
      <c r="NG144" s="98"/>
      <c r="NH144" s="98"/>
      <c r="NI144" s="98"/>
      <c r="NJ144" s="98"/>
      <c r="NK144" s="98"/>
      <c r="NL144" s="98"/>
      <c r="NM144" s="98"/>
      <c r="NN144" s="98"/>
      <c r="NO144" s="98"/>
      <c r="NP144" s="98"/>
      <c r="NQ144" s="98"/>
      <c r="NR144" s="98"/>
      <c r="NS144" s="98"/>
      <c r="NT144" s="98"/>
    </row>
    <row r="145" spans="1:384" s="97" customFormat="1" ht="27.75" customHeight="1">
      <c r="A145" s="766" t="s">
        <v>82</v>
      </c>
      <c r="B145" s="298" t="s">
        <v>22</v>
      </c>
      <c r="C145" s="51"/>
      <c r="D145" s="51"/>
      <c r="E145" s="51"/>
      <c r="F145" s="51"/>
      <c r="G145" s="51"/>
      <c r="H145" s="51"/>
      <c r="I145" s="296"/>
      <c r="J145" s="296"/>
      <c r="K145" s="296"/>
      <c r="L145" s="50"/>
      <c r="M145" s="50"/>
      <c r="N145" s="50"/>
      <c r="O145" s="290">
        <f>'Form_III MHT'!I143</f>
        <v>0</v>
      </c>
      <c r="P145" s="293">
        <f>'Form_III MHT'!J143</f>
        <v>0</v>
      </c>
      <c r="Q145" s="8">
        <f>'Form_III MHT'!K143</f>
        <v>0</v>
      </c>
      <c r="R145" s="264">
        <f t="shared" si="57"/>
        <v>0</v>
      </c>
      <c r="S145" s="264">
        <f t="shared" si="58"/>
        <v>0</v>
      </c>
      <c r="T145" s="264">
        <f t="shared" si="59"/>
        <v>0</v>
      </c>
      <c r="U145" s="578"/>
      <c r="V145" s="579"/>
      <c r="W145" s="580"/>
      <c r="X145" s="114"/>
      <c r="Y145" s="114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98"/>
      <c r="BS145" s="98"/>
      <c r="BT145" s="98"/>
      <c r="BU145" s="98"/>
      <c r="BV145" s="98"/>
      <c r="BW145" s="98"/>
      <c r="BX145" s="98"/>
      <c r="BY145" s="98"/>
      <c r="BZ145" s="98"/>
      <c r="CA145" s="98"/>
      <c r="CB145" s="98"/>
      <c r="CC145" s="98"/>
      <c r="CD145" s="98"/>
      <c r="CE145" s="98"/>
      <c r="CF145" s="98"/>
      <c r="CG145" s="98"/>
      <c r="CH145" s="98"/>
      <c r="CI145" s="98"/>
      <c r="CJ145" s="98"/>
      <c r="CK145" s="98"/>
      <c r="CL145" s="98"/>
      <c r="CM145" s="98"/>
      <c r="CN145" s="98"/>
      <c r="CO145" s="98"/>
      <c r="CP145" s="98"/>
      <c r="CQ145" s="98"/>
      <c r="CR145" s="98"/>
      <c r="CS145" s="98"/>
      <c r="CT145" s="98"/>
      <c r="CU145" s="98"/>
      <c r="CV145" s="98"/>
      <c r="CW145" s="98"/>
      <c r="CX145" s="98"/>
      <c r="CY145" s="98"/>
      <c r="CZ145" s="98"/>
      <c r="DA145" s="98"/>
      <c r="DB145" s="98"/>
      <c r="DC145" s="98"/>
      <c r="DD145" s="98"/>
      <c r="DE145" s="98"/>
      <c r="DF145" s="98"/>
      <c r="DG145" s="98"/>
      <c r="DH145" s="98"/>
      <c r="DI145" s="98"/>
      <c r="DJ145" s="98"/>
      <c r="DK145" s="98"/>
      <c r="DL145" s="98"/>
      <c r="DM145" s="98"/>
      <c r="DN145" s="98"/>
      <c r="DO145" s="98"/>
      <c r="DP145" s="98"/>
      <c r="DQ145" s="98"/>
      <c r="DR145" s="98"/>
      <c r="DS145" s="98"/>
      <c r="DT145" s="98"/>
      <c r="DU145" s="98"/>
      <c r="DV145" s="98"/>
      <c r="DW145" s="98"/>
      <c r="DX145" s="98"/>
      <c r="DY145" s="98"/>
      <c r="DZ145" s="98"/>
      <c r="EA145" s="98"/>
      <c r="EB145" s="98"/>
      <c r="EC145" s="98"/>
      <c r="ED145" s="98"/>
      <c r="EE145" s="98"/>
      <c r="EF145" s="98"/>
      <c r="EG145" s="98"/>
      <c r="EH145" s="98"/>
      <c r="EI145" s="98"/>
      <c r="EJ145" s="98"/>
      <c r="EK145" s="98"/>
      <c r="EL145" s="98"/>
      <c r="EM145" s="98"/>
      <c r="EN145" s="98"/>
      <c r="EO145" s="98"/>
      <c r="EP145" s="98"/>
      <c r="EQ145" s="98"/>
      <c r="ER145" s="98"/>
      <c r="ES145" s="98"/>
      <c r="ET145" s="98"/>
      <c r="EU145" s="98"/>
      <c r="EV145" s="98"/>
      <c r="EW145" s="98"/>
      <c r="EX145" s="98"/>
      <c r="EY145" s="98"/>
      <c r="EZ145" s="98"/>
      <c r="FA145" s="98"/>
      <c r="FB145" s="98"/>
      <c r="FC145" s="98"/>
      <c r="FD145" s="98"/>
      <c r="FE145" s="98"/>
      <c r="FF145" s="98"/>
      <c r="FG145" s="98"/>
      <c r="FH145" s="98"/>
      <c r="FI145" s="98"/>
      <c r="FJ145" s="98"/>
      <c r="FK145" s="98"/>
      <c r="FL145" s="98"/>
      <c r="FM145" s="98"/>
      <c r="FN145" s="98"/>
      <c r="FO145" s="98"/>
      <c r="FP145" s="98"/>
      <c r="FQ145" s="98"/>
      <c r="FR145" s="98"/>
      <c r="FS145" s="98"/>
      <c r="FT145" s="98"/>
      <c r="FU145" s="98"/>
      <c r="FV145" s="98"/>
      <c r="FW145" s="98"/>
      <c r="FX145" s="98"/>
      <c r="FY145" s="98"/>
      <c r="FZ145" s="98"/>
      <c r="GA145" s="98"/>
      <c r="GB145" s="98"/>
      <c r="GC145" s="98"/>
      <c r="GD145" s="98"/>
      <c r="GE145" s="98"/>
      <c r="GF145" s="98"/>
      <c r="GG145" s="98"/>
      <c r="GH145" s="98"/>
      <c r="GI145" s="98"/>
      <c r="GJ145" s="98"/>
      <c r="GK145" s="98"/>
      <c r="GL145" s="98"/>
      <c r="GM145" s="98"/>
      <c r="GN145" s="98"/>
      <c r="GO145" s="98"/>
      <c r="GP145" s="98"/>
      <c r="GQ145" s="98"/>
      <c r="GR145" s="98"/>
      <c r="GS145" s="98"/>
      <c r="GT145" s="98"/>
      <c r="GU145" s="98"/>
      <c r="GV145" s="98"/>
      <c r="GW145" s="98"/>
      <c r="GX145" s="98"/>
      <c r="GY145" s="98"/>
      <c r="GZ145" s="98"/>
      <c r="HA145" s="98"/>
      <c r="HB145" s="98"/>
      <c r="HC145" s="98"/>
      <c r="HD145" s="98"/>
      <c r="HE145" s="98"/>
      <c r="HF145" s="98"/>
      <c r="HG145" s="98"/>
      <c r="HH145" s="98"/>
      <c r="HI145" s="98"/>
      <c r="HJ145" s="98"/>
      <c r="HK145" s="98"/>
      <c r="HL145" s="98"/>
      <c r="HM145" s="98"/>
      <c r="HN145" s="98"/>
      <c r="HO145" s="98"/>
      <c r="HP145" s="98"/>
      <c r="HQ145" s="98"/>
      <c r="HR145" s="98"/>
      <c r="HS145" s="98"/>
      <c r="HT145" s="98"/>
      <c r="HU145" s="98"/>
      <c r="HV145" s="98"/>
      <c r="HW145" s="98"/>
      <c r="HX145" s="98"/>
      <c r="HY145" s="98"/>
      <c r="HZ145" s="98"/>
      <c r="IA145" s="98"/>
      <c r="IB145" s="98"/>
      <c r="IC145" s="98"/>
      <c r="ID145" s="98"/>
      <c r="IE145" s="98"/>
      <c r="IF145" s="98"/>
      <c r="IG145" s="98"/>
      <c r="IH145" s="98"/>
      <c r="II145" s="98"/>
      <c r="IJ145" s="98"/>
      <c r="IK145" s="98"/>
      <c r="IL145" s="98"/>
      <c r="IM145" s="98"/>
      <c r="IN145" s="98"/>
      <c r="IO145" s="98"/>
      <c r="IP145" s="98"/>
      <c r="IQ145" s="98"/>
      <c r="IR145" s="98"/>
      <c r="IS145" s="98"/>
      <c r="IT145" s="98"/>
      <c r="IU145" s="98"/>
      <c r="IV145" s="98"/>
      <c r="IW145" s="98"/>
      <c r="IX145" s="98"/>
      <c r="IY145" s="98"/>
      <c r="IZ145" s="98"/>
      <c r="JA145" s="98"/>
      <c r="JB145" s="98"/>
      <c r="JC145" s="98"/>
      <c r="JD145" s="98"/>
      <c r="JE145" s="98"/>
      <c r="JF145" s="98"/>
      <c r="JG145" s="98"/>
      <c r="JH145" s="98"/>
      <c r="JI145" s="98"/>
      <c r="JJ145" s="98"/>
      <c r="JK145" s="98"/>
      <c r="JL145" s="98"/>
      <c r="JM145" s="98"/>
      <c r="JN145" s="98"/>
      <c r="JO145" s="98"/>
      <c r="JP145" s="98"/>
      <c r="JQ145" s="98"/>
      <c r="JR145" s="98"/>
      <c r="JS145" s="98"/>
      <c r="JT145" s="98"/>
      <c r="JU145" s="98"/>
      <c r="JV145" s="98"/>
      <c r="JW145" s="98"/>
      <c r="JX145" s="98"/>
      <c r="JY145" s="98"/>
      <c r="JZ145" s="98"/>
      <c r="KA145" s="98"/>
      <c r="KB145" s="98"/>
      <c r="KC145" s="98"/>
      <c r="KD145" s="98"/>
      <c r="KE145" s="98"/>
      <c r="KF145" s="98"/>
      <c r="KG145" s="98"/>
      <c r="KH145" s="98"/>
      <c r="KI145" s="98"/>
      <c r="KJ145" s="98"/>
      <c r="KK145" s="98"/>
      <c r="KL145" s="98"/>
      <c r="KM145" s="98"/>
      <c r="KN145" s="98"/>
      <c r="KO145" s="98"/>
      <c r="KP145" s="98"/>
      <c r="KQ145" s="98"/>
      <c r="KR145" s="98"/>
      <c r="KS145" s="98"/>
      <c r="KT145" s="98"/>
      <c r="KU145" s="98"/>
      <c r="KV145" s="98"/>
      <c r="KW145" s="98"/>
      <c r="KX145" s="98"/>
      <c r="KY145" s="98"/>
      <c r="KZ145" s="98"/>
      <c r="LA145" s="98"/>
      <c r="LB145" s="98"/>
      <c r="LC145" s="98"/>
      <c r="LD145" s="98"/>
      <c r="LE145" s="98"/>
      <c r="LF145" s="98"/>
      <c r="LG145" s="98"/>
      <c r="LH145" s="98"/>
      <c r="LI145" s="98"/>
      <c r="LJ145" s="98"/>
      <c r="LK145" s="98"/>
      <c r="LL145" s="98"/>
      <c r="LM145" s="98"/>
      <c r="LN145" s="98"/>
      <c r="LO145" s="98"/>
      <c r="LP145" s="98"/>
      <c r="LQ145" s="98"/>
      <c r="LR145" s="98"/>
      <c r="LS145" s="98"/>
      <c r="LT145" s="98"/>
      <c r="LU145" s="98"/>
      <c r="LV145" s="98"/>
      <c r="LW145" s="98"/>
      <c r="LX145" s="98"/>
      <c r="LY145" s="98"/>
      <c r="LZ145" s="98"/>
      <c r="MA145" s="98"/>
      <c r="MB145" s="98"/>
      <c r="MC145" s="98"/>
      <c r="MD145" s="98"/>
      <c r="ME145" s="98"/>
      <c r="MF145" s="98"/>
      <c r="MG145" s="98"/>
      <c r="MH145" s="98"/>
      <c r="MI145" s="98"/>
      <c r="MJ145" s="98"/>
      <c r="MK145" s="98"/>
      <c r="ML145" s="98"/>
      <c r="MM145" s="98"/>
      <c r="MN145" s="98"/>
      <c r="MO145" s="98"/>
      <c r="MP145" s="98"/>
      <c r="MQ145" s="98"/>
      <c r="MR145" s="98"/>
      <c r="MS145" s="98"/>
      <c r="MT145" s="98"/>
      <c r="MU145" s="98"/>
      <c r="MV145" s="98"/>
      <c r="MW145" s="98"/>
      <c r="MX145" s="98"/>
      <c r="MY145" s="98"/>
      <c r="MZ145" s="98"/>
      <c r="NA145" s="98"/>
      <c r="NB145" s="98"/>
      <c r="NC145" s="98"/>
      <c r="ND145" s="98"/>
      <c r="NE145" s="98"/>
      <c r="NF145" s="98"/>
      <c r="NG145" s="98"/>
      <c r="NH145" s="98"/>
      <c r="NI145" s="98"/>
      <c r="NJ145" s="98"/>
      <c r="NK145" s="98"/>
      <c r="NL145" s="98"/>
      <c r="NM145" s="98"/>
      <c r="NN145" s="98"/>
      <c r="NO145" s="98"/>
      <c r="NP145" s="98"/>
      <c r="NQ145" s="98"/>
      <c r="NR145" s="98"/>
      <c r="NS145" s="98"/>
      <c r="NT145" s="98"/>
    </row>
    <row r="146" spans="1:384" s="97" customFormat="1" ht="27.75" customHeight="1">
      <c r="A146" s="766"/>
      <c r="B146" s="298" t="s">
        <v>23</v>
      </c>
      <c r="C146" s="51"/>
      <c r="D146" s="51"/>
      <c r="E146" s="51"/>
      <c r="F146" s="51"/>
      <c r="G146" s="51"/>
      <c r="H146" s="51"/>
      <c r="I146" s="296"/>
      <c r="J146" s="296"/>
      <c r="K146" s="296"/>
      <c r="L146" s="50"/>
      <c r="M146" s="50"/>
      <c r="N146" s="50"/>
      <c r="O146" s="290">
        <f>'Form_III MHT'!I144</f>
        <v>3</v>
      </c>
      <c r="P146" s="293">
        <f>'Form_III MHT'!J144</f>
        <v>0</v>
      </c>
      <c r="Q146" s="8">
        <f>'Form_III MHT'!K144</f>
        <v>0</v>
      </c>
      <c r="R146" s="264">
        <f t="shared" si="57"/>
        <v>3</v>
      </c>
      <c r="S146" s="264">
        <f t="shared" si="58"/>
        <v>0</v>
      </c>
      <c r="T146" s="264">
        <f t="shared" si="59"/>
        <v>0</v>
      </c>
      <c r="U146" s="578"/>
      <c r="V146" s="579"/>
      <c r="W146" s="580"/>
      <c r="X146" s="114"/>
      <c r="Y146" s="114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8"/>
      <c r="BX146" s="98"/>
      <c r="BY146" s="98"/>
      <c r="BZ146" s="98"/>
      <c r="CA146" s="98"/>
      <c r="CB146" s="98"/>
      <c r="CC146" s="98"/>
      <c r="CD146" s="98"/>
      <c r="CE146" s="98"/>
      <c r="CF146" s="98"/>
      <c r="CG146" s="98"/>
      <c r="CH146" s="98"/>
      <c r="CI146" s="98"/>
      <c r="CJ146" s="98"/>
      <c r="CK146" s="98"/>
      <c r="CL146" s="98"/>
      <c r="CM146" s="98"/>
      <c r="CN146" s="98"/>
      <c r="CO146" s="98"/>
      <c r="CP146" s="98"/>
      <c r="CQ146" s="98"/>
      <c r="CR146" s="98"/>
      <c r="CS146" s="98"/>
      <c r="CT146" s="98"/>
      <c r="CU146" s="98"/>
      <c r="CV146" s="98"/>
      <c r="CW146" s="98"/>
      <c r="CX146" s="98"/>
      <c r="CY146" s="98"/>
      <c r="CZ146" s="98"/>
      <c r="DA146" s="98"/>
      <c r="DB146" s="98"/>
      <c r="DC146" s="98"/>
      <c r="DD146" s="98"/>
      <c r="DE146" s="98"/>
      <c r="DF146" s="98"/>
      <c r="DG146" s="98"/>
      <c r="DH146" s="98"/>
      <c r="DI146" s="98"/>
      <c r="DJ146" s="98"/>
      <c r="DK146" s="98"/>
      <c r="DL146" s="98"/>
      <c r="DM146" s="98"/>
      <c r="DN146" s="98"/>
      <c r="DO146" s="98"/>
      <c r="DP146" s="98"/>
      <c r="DQ146" s="98"/>
      <c r="DR146" s="98"/>
      <c r="DS146" s="98"/>
      <c r="DT146" s="98"/>
      <c r="DU146" s="98"/>
      <c r="DV146" s="98"/>
      <c r="DW146" s="98"/>
      <c r="DX146" s="98"/>
      <c r="DY146" s="98"/>
      <c r="DZ146" s="98"/>
      <c r="EA146" s="98"/>
      <c r="EB146" s="98"/>
      <c r="EC146" s="98"/>
      <c r="ED146" s="98"/>
      <c r="EE146" s="98"/>
      <c r="EF146" s="98"/>
      <c r="EG146" s="98"/>
      <c r="EH146" s="98"/>
      <c r="EI146" s="98"/>
      <c r="EJ146" s="98"/>
      <c r="EK146" s="98"/>
      <c r="EL146" s="98"/>
      <c r="EM146" s="98"/>
      <c r="EN146" s="98"/>
      <c r="EO146" s="98"/>
      <c r="EP146" s="98"/>
      <c r="EQ146" s="98"/>
      <c r="ER146" s="98"/>
      <c r="ES146" s="98"/>
      <c r="ET146" s="98"/>
      <c r="EU146" s="98"/>
      <c r="EV146" s="98"/>
      <c r="EW146" s="98"/>
      <c r="EX146" s="98"/>
      <c r="EY146" s="98"/>
      <c r="EZ146" s="98"/>
      <c r="FA146" s="98"/>
      <c r="FB146" s="98"/>
      <c r="FC146" s="98"/>
      <c r="FD146" s="98"/>
      <c r="FE146" s="98"/>
      <c r="FF146" s="98"/>
      <c r="FG146" s="98"/>
      <c r="FH146" s="98"/>
      <c r="FI146" s="98"/>
      <c r="FJ146" s="98"/>
      <c r="FK146" s="98"/>
      <c r="FL146" s="98"/>
      <c r="FM146" s="98"/>
      <c r="FN146" s="98"/>
      <c r="FO146" s="98"/>
      <c r="FP146" s="98"/>
      <c r="FQ146" s="98"/>
      <c r="FR146" s="98"/>
      <c r="FS146" s="98"/>
      <c r="FT146" s="98"/>
      <c r="FU146" s="98"/>
      <c r="FV146" s="98"/>
      <c r="FW146" s="98"/>
      <c r="FX146" s="98"/>
      <c r="FY146" s="98"/>
      <c r="FZ146" s="98"/>
      <c r="GA146" s="98"/>
      <c r="GB146" s="98"/>
      <c r="GC146" s="98"/>
      <c r="GD146" s="98"/>
      <c r="GE146" s="98"/>
      <c r="GF146" s="98"/>
      <c r="GG146" s="98"/>
      <c r="GH146" s="98"/>
      <c r="GI146" s="98"/>
      <c r="GJ146" s="98"/>
      <c r="GK146" s="98"/>
      <c r="GL146" s="98"/>
      <c r="GM146" s="98"/>
      <c r="GN146" s="98"/>
      <c r="GO146" s="98"/>
      <c r="GP146" s="98"/>
      <c r="GQ146" s="98"/>
      <c r="GR146" s="98"/>
      <c r="GS146" s="98"/>
      <c r="GT146" s="98"/>
      <c r="GU146" s="98"/>
      <c r="GV146" s="98"/>
      <c r="GW146" s="98"/>
      <c r="GX146" s="98"/>
      <c r="GY146" s="98"/>
      <c r="GZ146" s="98"/>
      <c r="HA146" s="98"/>
      <c r="HB146" s="98"/>
      <c r="HC146" s="98"/>
      <c r="HD146" s="98"/>
      <c r="HE146" s="98"/>
      <c r="HF146" s="98"/>
      <c r="HG146" s="98"/>
      <c r="HH146" s="98"/>
      <c r="HI146" s="98"/>
      <c r="HJ146" s="98"/>
      <c r="HK146" s="98"/>
      <c r="HL146" s="98"/>
      <c r="HM146" s="98"/>
      <c r="HN146" s="98"/>
      <c r="HO146" s="98"/>
      <c r="HP146" s="98"/>
      <c r="HQ146" s="98"/>
      <c r="HR146" s="98"/>
      <c r="HS146" s="98"/>
      <c r="HT146" s="98"/>
      <c r="HU146" s="98"/>
      <c r="HV146" s="98"/>
      <c r="HW146" s="98"/>
      <c r="HX146" s="98"/>
      <c r="HY146" s="98"/>
      <c r="HZ146" s="98"/>
      <c r="IA146" s="98"/>
      <c r="IB146" s="98"/>
      <c r="IC146" s="98"/>
      <c r="ID146" s="98"/>
      <c r="IE146" s="98"/>
      <c r="IF146" s="98"/>
      <c r="IG146" s="98"/>
      <c r="IH146" s="98"/>
      <c r="II146" s="98"/>
      <c r="IJ146" s="98"/>
      <c r="IK146" s="98"/>
      <c r="IL146" s="98"/>
      <c r="IM146" s="98"/>
      <c r="IN146" s="98"/>
      <c r="IO146" s="98"/>
      <c r="IP146" s="98"/>
      <c r="IQ146" s="98"/>
      <c r="IR146" s="98"/>
      <c r="IS146" s="98"/>
      <c r="IT146" s="98"/>
      <c r="IU146" s="98"/>
      <c r="IV146" s="98"/>
      <c r="IW146" s="98"/>
      <c r="IX146" s="98"/>
      <c r="IY146" s="98"/>
      <c r="IZ146" s="98"/>
      <c r="JA146" s="98"/>
      <c r="JB146" s="98"/>
      <c r="JC146" s="98"/>
      <c r="JD146" s="98"/>
      <c r="JE146" s="98"/>
      <c r="JF146" s="98"/>
      <c r="JG146" s="98"/>
      <c r="JH146" s="98"/>
      <c r="JI146" s="98"/>
      <c r="JJ146" s="98"/>
      <c r="JK146" s="98"/>
      <c r="JL146" s="98"/>
      <c r="JM146" s="98"/>
      <c r="JN146" s="98"/>
      <c r="JO146" s="98"/>
      <c r="JP146" s="98"/>
      <c r="JQ146" s="98"/>
      <c r="JR146" s="98"/>
      <c r="JS146" s="98"/>
      <c r="JT146" s="98"/>
      <c r="JU146" s="98"/>
      <c r="JV146" s="98"/>
      <c r="JW146" s="98"/>
      <c r="JX146" s="98"/>
      <c r="JY146" s="98"/>
      <c r="JZ146" s="98"/>
      <c r="KA146" s="98"/>
      <c r="KB146" s="98"/>
      <c r="KC146" s="98"/>
      <c r="KD146" s="98"/>
      <c r="KE146" s="98"/>
      <c r="KF146" s="98"/>
      <c r="KG146" s="98"/>
      <c r="KH146" s="98"/>
      <c r="KI146" s="98"/>
      <c r="KJ146" s="98"/>
      <c r="KK146" s="98"/>
      <c r="KL146" s="98"/>
      <c r="KM146" s="98"/>
      <c r="KN146" s="98"/>
      <c r="KO146" s="98"/>
      <c r="KP146" s="98"/>
      <c r="KQ146" s="98"/>
      <c r="KR146" s="98"/>
      <c r="KS146" s="98"/>
      <c r="KT146" s="98"/>
      <c r="KU146" s="98"/>
      <c r="KV146" s="98"/>
      <c r="KW146" s="98"/>
      <c r="KX146" s="98"/>
      <c r="KY146" s="98"/>
      <c r="KZ146" s="98"/>
      <c r="LA146" s="98"/>
      <c r="LB146" s="98"/>
      <c r="LC146" s="98"/>
      <c r="LD146" s="98"/>
      <c r="LE146" s="98"/>
      <c r="LF146" s="98"/>
      <c r="LG146" s="98"/>
      <c r="LH146" s="98"/>
      <c r="LI146" s="98"/>
      <c r="LJ146" s="98"/>
      <c r="LK146" s="98"/>
      <c r="LL146" s="98"/>
      <c r="LM146" s="98"/>
      <c r="LN146" s="98"/>
      <c r="LO146" s="98"/>
      <c r="LP146" s="98"/>
      <c r="LQ146" s="98"/>
      <c r="LR146" s="98"/>
      <c r="LS146" s="98"/>
      <c r="LT146" s="98"/>
      <c r="LU146" s="98"/>
      <c r="LV146" s="98"/>
      <c r="LW146" s="98"/>
      <c r="LX146" s="98"/>
      <c r="LY146" s="98"/>
      <c r="LZ146" s="98"/>
      <c r="MA146" s="98"/>
      <c r="MB146" s="98"/>
      <c r="MC146" s="98"/>
      <c r="MD146" s="98"/>
      <c r="ME146" s="98"/>
      <c r="MF146" s="98"/>
      <c r="MG146" s="98"/>
      <c r="MH146" s="98"/>
      <c r="MI146" s="98"/>
      <c r="MJ146" s="98"/>
      <c r="MK146" s="98"/>
      <c r="ML146" s="98"/>
      <c r="MM146" s="98"/>
      <c r="MN146" s="98"/>
      <c r="MO146" s="98"/>
      <c r="MP146" s="98"/>
      <c r="MQ146" s="98"/>
      <c r="MR146" s="98"/>
      <c r="MS146" s="98"/>
      <c r="MT146" s="98"/>
      <c r="MU146" s="98"/>
      <c r="MV146" s="98"/>
      <c r="MW146" s="98"/>
      <c r="MX146" s="98"/>
      <c r="MY146" s="98"/>
      <c r="MZ146" s="98"/>
      <c r="NA146" s="98"/>
      <c r="NB146" s="98"/>
      <c r="NC146" s="98"/>
      <c r="ND146" s="98"/>
      <c r="NE146" s="98"/>
      <c r="NF146" s="98"/>
      <c r="NG146" s="98"/>
      <c r="NH146" s="98"/>
      <c r="NI146" s="98"/>
      <c r="NJ146" s="98"/>
      <c r="NK146" s="98"/>
      <c r="NL146" s="98"/>
      <c r="NM146" s="98"/>
      <c r="NN146" s="98"/>
      <c r="NO146" s="98"/>
      <c r="NP146" s="98"/>
      <c r="NQ146" s="98"/>
      <c r="NR146" s="98"/>
      <c r="NS146" s="98"/>
      <c r="NT146" s="98"/>
    </row>
    <row r="147" spans="1:384" s="97" customFormat="1" ht="37.5" customHeight="1">
      <c r="A147" s="766" t="s">
        <v>83</v>
      </c>
      <c r="B147" s="298" t="s">
        <v>22</v>
      </c>
      <c r="C147" s="51"/>
      <c r="D147" s="51"/>
      <c r="E147" s="51"/>
      <c r="F147" s="51"/>
      <c r="G147" s="51"/>
      <c r="H147" s="51"/>
      <c r="I147" s="296"/>
      <c r="J147" s="296"/>
      <c r="K147" s="296"/>
      <c r="L147" s="50"/>
      <c r="M147" s="50"/>
      <c r="N147" s="50"/>
      <c r="O147" s="290">
        <f>'Form_III MHT'!I145</f>
        <v>0</v>
      </c>
      <c r="P147" s="293">
        <f>'Form_III MHT'!J145</f>
        <v>0</v>
      </c>
      <c r="Q147" s="8">
        <f>'Form_III MHT'!K145</f>
        <v>0</v>
      </c>
      <c r="R147" s="264">
        <f t="shared" si="57"/>
        <v>0</v>
      </c>
      <c r="S147" s="264">
        <f t="shared" si="58"/>
        <v>0</v>
      </c>
      <c r="T147" s="264">
        <f t="shared" si="59"/>
        <v>0</v>
      </c>
      <c r="U147" s="578"/>
      <c r="V147" s="579"/>
      <c r="W147" s="580"/>
      <c r="X147" s="114"/>
      <c r="Y147" s="114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  <c r="BV147" s="98"/>
      <c r="BW147" s="98"/>
      <c r="BX147" s="98"/>
      <c r="BY147" s="98"/>
      <c r="BZ147" s="98"/>
      <c r="CA147" s="98"/>
      <c r="CB147" s="98"/>
      <c r="CC147" s="98"/>
      <c r="CD147" s="98"/>
      <c r="CE147" s="98"/>
      <c r="CF147" s="98"/>
      <c r="CG147" s="98"/>
      <c r="CH147" s="98"/>
      <c r="CI147" s="98"/>
      <c r="CJ147" s="98"/>
      <c r="CK147" s="98"/>
      <c r="CL147" s="98"/>
      <c r="CM147" s="98"/>
      <c r="CN147" s="98"/>
      <c r="CO147" s="98"/>
      <c r="CP147" s="98"/>
      <c r="CQ147" s="98"/>
      <c r="CR147" s="98"/>
      <c r="CS147" s="98"/>
      <c r="CT147" s="98"/>
      <c r="CU147" s="98"/>
      <c r="CV147" s="98"/>
      <c r="CW147" s="98"/>
      <c r="CX147" s="98"/>
      <c r="CY147" s="98"/>
      <c r="CZ147" s="98"/>
      <c r="DA147" s="98"/>
      <c r="DB147" s="98"/>
      <c r="DC147" s="98"/>
      <c r="DD147" s="98"/>
      <c r="DE147" s="98"/>
      <c r="DF147" s="98"/>
      <c r="DG147" s="98"/>
      <c r="DH147" s="98"/>
      <c r="DI147" s="98"/>
      <c r="DJ147" s="98"/>
      <c r="DK147" s="98"/>
      <c r="DL147" s="98"/>
      <c r="DM147" s="98"/>
      <c r="DN147" s="98"/>
      <c r="DO147" s="98"/>
      <c r="DP147" s="98"/>
      <c r="DQ147" s="98"/>
      <c r="DR147" s="98"/>
      <c r="DS147" s="98"/>
      <c r="DT147" s="98"/>
      <c r="DU147" s="98"/>
      <c r="DV147" s="98"/>
      <c r="DW147" s="98"/>
      <c r="DX147" s="98"/>
      <c r="DY147" s="98"/>
      <c r="DZ147" s="98"/>
      <c r="EA147" s="98"/>
      <c r="EB147" s="98"/>
      <c r="EC147" s="98"/>
      <c r="ED147" s="98"/>
      <c r="EE147" s="98"/>
      <c r="EF147" s="98"/>
      <c r="EG147" s="98"/>
      <c r="EH147" s="98"/>
      <c r="EI147" s="98"/>
      <c r="EJ147" s="98"/>
      <c r="EK147" s="98"/>
      <c r="EL147" s="98"/>
      <c r="EM147" s="98"/>
      <c r="EN147" s="98"/>
      <c r="EO147" s="98"/>
      <c r="EP147" s="98"/>
      <c r="EQ147" s="98"/>
      <c r="ER147" s="98"/>
      <c r="ES147" s="98"/>
      <c r="ET147" s="98"/>
      <c r="EU147" s="98"/>
      <c r="EV147" s="98"/>
      <c r="EW147" s="98"/>
      <c r="EX147" s="98"/>
      <c r="EY147" s="98"/>
      <c r="EZ147" s="98"/>
      <c r="FA147" s="98"/>
      <c r="FB147" s="98"/>
      <c r="FC147" s="98"/>
      <c r="FD147" s="98"/>
      <c r="FE147" s="98"/>
      <c r="FF147" s="98"/>
      <c r="FG147" s="98"/>
      <c r="FH147" s="98"/>
      <c r="FI147" s="98"/>
      <c r="FJ147" s="98"/>
      <c r="FK147" s="98"/>
      <c r="FL147" s="98"/>
      <c r="FM147" s="98"/>
      <c r="FN147" s="98"/>
      <c r="FO147" s="98"/>
      <c r="FP147" s="98"/>
      <c r="FQ147" s="98"/>
      <c r="FR147" s="98"/>
      <c r="FS147" s="98"/>
      <c r="FT147" s="98"/>
      <c r="FU147" s="98"/>
      <c r="FV147" s="98"/>
      <c r="FW147" s="98"/>
      <c r="FX147" s="98"/>
      <c r="FY147" s="98"/>
      <c r="FZ147" s="98"/>
      <c r="GA147" s="98"/>
      <c r="GB147" s="98"/>
      <c r="GC147" s="98"/>
      <c r="GD147" s="98"/>
      <c r="GE147" s="98"/>
      <c r="GF147" s="98"/>
      <c r="GG147" s="98"/>
      <c r="GH147" s="98"/>
      <c r="GI147" s="98"/>
      <c r="GJ147" s="98"/>
      <c r="GK147" s="98"/>
      <c r="GL147" s="98"/>
      <c r="GM147" s="98"/>
      <c r="GN147" s="98"/>
      <c r="GO147" s="98"/>
      <c r="GP147" s="98"/>
      <c r="GQ147" s="98"/>
      <c r="GR147" s="98"/>
      <c r="GS147" s="98"/>
      <c r="GT147" s="98"/>
      <c r="GU147" s="98"/>
      <c r="GV147" s="98"/>
      <c r="GW147" s="98"/>
      <c r="GX147" s="98"/>
      <c r="GY147" s="98"/>
      <c r="GZ147" s="98"/>
      <c r="HA147" s="98"/>
      <c r="HB147" s="98"/>
      <c r="HC147" s="98"/>
      <c r="HD147" s="98"/>
      <c r="HE147" s="98"/>
      <c r="HF147" s="98"/>
      <c r="HG147" s="98"/>
      <c r="HH147" s="98"/>
      <c r="HI147" s="98"/>
      <c r="HJ147" s="98"/>
      <c r="HK147" s="98"/>
      <c r="HL147" s="98"/>
      <c r="HM147" s="98"/>
      <c r="HN147" s="98"/>
      <c r="HO147" s="98"/>
      <c r="HP147" s="98"/>
      <c r="HQ147" s="98"/>
      <c r="HR147" s="98"/>
      <c r="HS147" s="98"/>
      <c r="HT147" s="98"/>
      <c r="HU147" s="98"/>
      <c r="HV147" s="98"/>
      <c r="HW147" s="98"/>
      <c r="HX147" s="98"/>
      <c r="HY147" s="98"/>
      <c r="HZ147" s="98"/>
      <c r="IA147" s="98"/>
      <c r="IB147" s="98"/>
      <c r="IC147" s="98"/>
      <c r="ID147" s="98"/>
      <c r="IE147" s="98"/>
      <c r="IF147" s="98"/>
      <c r="IG147" s="98"/>
      <c r="IH147" s="98"/>
      <c r="II147" s="98"/>
      <c r="IJ147" s="98"/>
      <c r="IK147" s="98"/>
      <c r="IL147" s="98"/>
      <c r="IM147" s="98"/>
      <c r="IN147" s="98"/>
      <c r="IO147" s="98"/>
      <c r="IP147" s="98"/>
      <c r="IQ147" s="98"/>
      <c r="IR147" s="98"/>
      <c r="IS147" s="98"/>
      <c r="IT147" s="98"/>
      <c r="IU147" s="98"/>
      <c r="IV147" s="98"/>
      <c r="IW147" s="98"/>
      <c r="IX147" s="98"/>
      <c r="IY147" s="98"/>
      <c r="IZ147" s="98"/>
      <c r="JA147" s="98"/>
      <c r="JB147" s="98"/>
      <c r="JC147" s="98"/>
      <c r="JD147" s="98"/>
      <c r="JE147" s="98"/>
      <c r="JF147" s="98"/>
      <c r="JG147" s="98"/>
      <c r="JH147" s="98"/>
      <c r="JI147" s="98"/>
      <c r="JJ147" s="98"/>
      <c r="JK147" s="98"/>
      <c r="JL147" s="98"/>
      <c r="JM147" s="98"/>
      <c r="JN147" s="98"/>
      <c r="JO147" s="98"/>
      <c r="JP147" s="98"/>
      <c r="JQ147" s="98"/>
      <c r="JR147" s="98"/>
      <c r="JS147" s="98"/>
      <c r="JT147" s="98"/>
      <c r="JU147" s="98"/>
      <c r="JV147" s="98"/>
      <c r="JW147" s="98"/>
      <c r="JX147" s="98"/>
      <c r="JY147" s="98"/>
      <c r="JZ147" s="98"/>
      <c r="KA147" s="98"/>
      <c r="KB147" s="98"/>
      <c r="KC147" s="98"/>
      <c r="KD147" s="98"/>
      <c r="KE147" s="98"/>
      <c r="KF147" s="98"/>
      <c r="KG147" s="98"/>
      <c r="KH147" s="98"/>
      <c r="KI147" s="98"/>
      <c r="KJ147" s="98"/>
      <c r="KK147" s="98"/>
      <c r="KL147" s="98"/>
      <c r="KM147" s="98"/>
      <c r="KN147" s="98"/>
      <c r="KO147" s="98"/>
      <c r="KP147" s="98"/>
      <c r="KQ147" s="98"/>
      <c r="KR147" s="98"/>
      <c r="KS147" s="98"/>
      <c r="KT147" s="98"/>
      <c r="KU147" s="98"/>
      <c r="KV147" s="98"/>
      <c r="KW147" s="98"/>
      <c r="KX147" s="98"/>
      <c r="KY147" s="98"/>
      <c r="KZ147" s="98"/>
      <c r="LA147" s="98"/>
      <c r="LB147" s="98"/>
      <c r="LC147" s="98"/>
      <c r="LD147" s="98"/>
      <c r="LE147" s="98"/>
      <c r="LF147" s="98"/>
      <c r="LG147" s="98"/>
      <c r="LH147" s="98"/>
      <c r="LI147" s="98"/>
      <c r="LJ147" s="98"/>
      <c r="LK147" s="98"/>
      <c r="LL147" s="98"/>
      <c r="LM147" s="98"/>
      <c r="LN147" s="98"/>
      <c r="LO147" s="98"/>
      <c r="LP147" s="98"/>
      <c r="LQ147" s="98"/>
      <c r="LR147" s="98"/>
      <c r="LS147" s="98"/>
      <c r="LT147" s="98"/>
      <c r="LU147" s="98"/>
      <c r="LV147" s="98"/>
      <c r="LW147" s="98"/>
      <c r="LX147" s="98"/>
      <c r="LY147" s="98"/>
      <c r="LZ147" s="98"/>
      <c r="MA147" s="98"/>
      <c r="MB147" s="98"/>
      <c r="MC147" s="98"/>
      <c r="MD147" s="98"/>
      <c r="ME147" s="98"/>
      <c r="MF147" s="98"/>
      <c r="MG147" s="98"/>
      <c r="MH147" s="98"/>
      <c r="MI147" s="98"/>
      <c r="MJ147" s="98"/>
      <c r="MK147" s="98"/>
      <c r="ML147" s="98"/>
      <c r="MM147" s="98"/>
      <c r="MN147" s="98"/>
      <c r="MO147" s="98"/>
      <c r="MP147" s="98"/>
      <c r="MQ147" s="98"/>
      <c r="MR147" s="98"/>
      <c r="MS147" s="98"/>
      <c r="MT147" s="98"/>
      <c r="MU147" s="98"/>
      <c r="MV147" s="98"/>
      <c r="MW147" s="98"/>
      <c r="MX147" s="98"/>
      <c r="MY147" s="98"/>
      <c r="MZ147" s="98"/>
      <c r="NA147" s="98"/>
      <c r="NB147" s="98"/>
      <c r="NC147" s="98"/>
      <c r="ND147" s="98"/>
      <c r="NE147" s="98"/>
      <c r="NF147" s="98"/>
      <c r="NG147" s="98"/>
      <c r="NH147" s="98"/>
      <c r="NI147" s="98"/>
      <c r="NJ147" s="98"/>
      <c r="NK147" s="98"/>
      <c r="NL147" s="98"/>
      <c r="NM147" s="98"/>
      <c r="NN147" s="98"/>
      <c r="NO147" s="98"/>
      <c r="NP147" s="98"/>
      <c r="NQ147" s="98"/>
      <c r="NR147" s="98"/>
      <c r="NS147" s="98"/>
      <c r="NT147" s="98"/>
    </row>
    <row r="148" spans="1:384" s="97" customFormat="1" ht="27.75" customHeight="1">
      <c r="A148" s="766"/>
      <c r="B148" s="298" t="s">
        <v>23</v>
      </c>
      <c r="C148" s="51"/>
      <c r="D148" s="51"/>
      <c r="E148" s="51"/>
      <c r="F148" s="51"/>
      <c r="G148" s="51"/>
      <c r="H148" s="51"/>
      <c r="I148" s="296"/>
      <c r="J148" s="296"/>
      <c r="K148" s="296"/>
      <c r="L148" s="50"/>
      <c r="M148" s="50"/>
      <c r="N148" s="50"/>
      <c r="O148" s="290">
        <f>'Form_III MHT'!I146</f>
        <v>2</v>
      </c>
      <c r="P148" s="293">
        <f>'Form_III MHT'!J146</f>
        <v>0</v>
      </c>
      <c r="Q148" s="8">
        <f>'Form_III MHT'!K146</f>
        <v>0</v>
      </c>
      <c r="R148" s="264">
        <f t="shared" si="57"/>
        <v>2</v>
      </c>
      <c r="S148" s="264">
        <f t="shared" si="58"/>
        <v>0</v>
      </c>
      <c r="T148" s="264">
        <f t="shared" si="59"/>
        <v>0</v>
      </c>
      <c r="U148" s="578"/>
      <c r="V148" s="579"/>
      <c r="W148" s="580"/>
      <c r="X148" s="114"/>
      <c r="Y148" s="114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  <c r="BT148" s="98"/>
      <c r="BU148" s="98"/>
      <c r="BV148" s="98"/>
      <c r="BW148" s="98"/>
      <c r="BX148" s="98"/>
      <c r="BY148" s="98"/>
      <c r="BZ148" s="98"/>
      <c r="CA148" s="98"/>
      <c r="CB148" s="98"/>
      <c r="CC148" s="98"/>
      <c r="CD148" s="98"/>
      <c r="CE148" s="98"/>
      <c r="CF148" s="98"/>
      <c r="CG148" s="98"/>
      <c r="CH148" s="98"/>
      <c r="CI148" s="98"/>
      <c r="CJ148" s="98"/>
      <c r="CK148" s="98"/>
      <c r="CL148" s="98"/>
      <c r="CM148" s="98"/>
      <c r="CN148" s="98"/>
      <c r="CO148" s="98"/>
      <c r="CP148" s="98"/>
      <c r="CQ148" s="98"/>
      <c r="CR148" s="98"/>
      <c r="CS148" s="98"/>
      <c r="CT148" s="98"/>
      <c r="CU148" s="98"/>
      <c r="CV148" s="98"/>
      <c r="CW148" s="98"/>
      <c r="CX148" s="98"/>
      <c r="CY148" s="98"/>
      <c r="CZ148" s="98"/>
      <c r="DA148" s="98"/>
      <c r="DB148" s="98"/>
      <c r="DC148" s="98"/>
      <c r="DD148" s="98"/>
      <c r="DE148" s="98"/>
      <c r="DF148" s="98"/>
      <c r="DG148" s="98"/>
      <c r="DH148" s="98"/>
      <c r="DI148" s="98"/>
      <c r="DJ148" s="98"/>
      <c r="DK148" s="98"/>
      <c r="DL148" s="98"/>
      <c r="DM148" s="98"/>
      <c r="DN148" s="98"/>
      <c r="DO148" s="98"/>
      <c r="DP148" s="98"/>
      <c r="DQ148" s="98"/>
      <c r="DR148" s="98"/>
      <c r="DS148" s="98"/>
      <c r="DT148" s="98"/>
      <c r="DU148" s="98"/>
      <c r="DV148" s="98"/>
      <c r="DW148" s="98"/>
      <c r="DX148" s="98"/>
      <c r="DY148" s="98"/>
      <c r="DZ148" s="98"/>
      <c r="EA148" s="98"/>
      <c r="EB148" s="98"/>
      <c r="EC148" s="98"/>
      <c r="ED148" s="98"/>
      <c r="EE148" s="98"/>
      <c r="EF148" s="98"/>
      <c r="EG148" s="98"/>
      <c r="EH148" s="98"/>
      <c r="EI148" s="98"/>
      <c r="EJ148" s="98"/>
      <c r="EK148" s="98"/>
      <c r="EL148" s="98"/>
      <c r="EM148" s="98"/>
      <c r="EN148" s="98"/>
      <c r="EO148" s="98"/>
      <c r="EP148" s="98"/>
      <c r="EQ148" s="98"/>
      <c r="ER148" s="98"/>
      <c r="ES148" s="98"/>
      <c r="ET148" s="98"/>
      <c r="EU148" s="98"/>
      <c r="EV148" s="98"/>
      <c r="EW148" s="98"/>
      <c r="EX148" s="98"/>
      <c r="EY148" s="98"/>
      <c r="EZ148" s="98"/>
      <c r="FA148" s="98"/>
      <c r="FB148" s="98"/>
      <c r="FC148" s="98"/>
      <c r="FD148" s="98"/>
      <c r="FE148" s="98"/>
      <c r="FF148" s="98"/>
      <c r="FG148" s="98"/>
      <c r="FH148" s="98"/>
      <c r="FI148" s="98"/>
      <c r="FJ148" s="98"/>
      <c r="FK148" s="98"/>
      <c r="FL148" s="98"/>
      <c r="FM148" s="98"/>
      <c r="FN148" s="98"/>
      <c r="FO148" s="98"/>
      <c r="FP148" s="98"/>
      <c r="FQ148" s="98"/>
      <c r="FR148" s="98"/>
      <c r="FS148" s="98"/>
      <c r="FT148" s="98"/>
      <c r="FU148" s="98"/>
      <c r="FV148" s="98"/>
      <c r="FW148" s="98"/>
      <c r="FX148" s="98"/>
      <c r="FY148" s="98"/>
      <c r="FZ148" s="98"/>
      <c r="GA148" s="98"/>
      <c r="GB148" s="98"/>
      <c r="GC148" s="98"/>
      <c r="GD148" s="98"/>
      <c r="GE148" s="98"/>
      <c r="GF148" s="98"/>
      <c r="GG148" s="98"/>
      <c r="GH148" s="98"/>
      <c r="GI148" s="98"/>
      <c r="GJ148" s="98"/>
      <c r="GK148" s="98"/>
      <c r="GL148" s="98"/>
      <c r="GM148" s="98"/>
      <c r="GN148" s="98"/>
      <c r="GO148" s="98"/>
      <c r="GP148" s="98"/>
      <c r="GQ148" s="98"/>
      <c r="GR148" s="98"/>
      <c r="GS148" s="98"/>
      <c r="GT148" s="98"/>
      <c r="GU148" s="98"/>
      <c r="GV148" s="98"/>
      <c r="GW148" s="98"/>
      <c r="GX148" s="98"/>
      <c r="GY148" s="98"/>
      <c r="GZ148" s="98"/>
      <c r="HA148" s="98"/>
      <c r="HB148" s="98"/>
      <c r="HC148" s="98"/>
      <c r="HD148" s="98"/>
      <c r="HE148" s="98"/>
      <c r="HF148" s="98"/>
      <c r="HG148" s="98"/>
      <c r="HH148" s="98"/>
      <c r="HI148" s="98"/>
      <c r="HJ148" s="98"/>
      <c r="HK148" s="98"/>
      <c r="HL148" s="98"/>
      <c r="HM148" s="98"/>
      <c r="HN148" s="98"/>
      <c r="HO148" s="98"/>
      <c r="HP148" s="98"/>
      <c r="HQ148" s="98"/>
      <c r="HR148" s="98"/>
      <c r="HS148" s="98"/>
      <c r="HT148" s="98"/>
      <c r="HU148" s="98"/>
      <c r="HV148" s="98"/>
      <c r="HW148" s="98"/>
      <c r="HX148" s="98"/>
      <c r="HY148" s="98"/>
      <c r="HZ148" s="98"/>
      <c r="IA148" s="98"/>
      <c r="IB148" s="98"/>
      <c r="IC148" s="98"/>
      <c r="ID148" s="98"/>
      <c r="IE148" s="98"/>
      <c r="IF148" s="98"/>
      <c r="IG148" s="98"/>
      <c r="IH148" s="98"/>
      <c r="II148" s="98"/>
      <c r="IJ148" s="98"/>
      <c r="IK148" s="98"/>
      <c r="IL148" s="98"/>
      <c r="IM148" s="98"/>
      <c r="IN148" s="98"/>
      <c r="IO148" s="98"/>
      <c r="IP148" s="98"/>
      <c r="IQ148" s="98"/>
      <c r="IR148" s="98"/>
      <c r="IS148" s="98"/>
      <c r="IT148" s="98"/>
      <c r="IU148" s="98"/>
      <c r="IV148" s="98"/>
      <c r="IW148" s="98"/>
      <c r="IX148" s="98"/>
      <c r="IY148" s="98"/>
      <c r="IZ148" s="98"/>
      <c r="JA148" s="98"/>
      <c r="JB148" s="98"/>
      <c r="JC148" s="98"/>
      <c r="JD148" s="98"/>
      <c r="JE148" s="98"/>
      <c r="JF148" s="98"/>
      <c r="JG148" s="98"/>
      <c r="JH148" s="98"/>
      <c r="JI148" s="98"/>
      <c r="JJ148" s="98"/>
      <c r="JK148" s="98"/>
      <c r="JL148" s="98"/>
      <c r="JM148" s="98"/>
      <c r="JN148" s="98"/>
      <c r="JO148" s="98"/>
      <c r="JP148" s="98"/>
      <c r="JQ148" s="98"/>
      <c r="JR148" s="98"/>
      <c r="JS148" s="98"/>
      <c r="JT148" s="98"/>
      <c r="JU148" s="98"/>
      <c r="JV148" s="98"/>
      <c r="JW148" s="98"/>
      <c r="JX148" s="98"/>
      <c r="JY148" s="98"/>
      <c r="JZ148" s="98"/>
      <c r="KA148" s="98"/>
      <c r="KB148" s="98"/>
      <c r="KC148" s="98"/>
      <c r="KD148" s="98"/>
      <c r="KE148" s="98"/>
      <c r="KF148" s="98"/>
      <c r="KG148" s="98"/>
      <c r="KH148" s="98"/>
      <c r="KI148" s="98"/>
      <c r="KJ148" s="98"/>
      <c r="KK148" s="98"/>
      <c r="KL148" s="98"/>
      <c r="KM148" s="98"/>
      <c r="KN148" s="98"/>
      <c r="KO148" s="98"/>
      <c r="KP148" s="98"/>
      <c r="KQ148" s="98"/>
      <c r="KR148" s="98"/>
      <c r="KS148" s="98"/>
      <c r="KT148" s="98"/>
      <c r="KU148" s="98"/>
      <c r="KV148" s="98"/>
      <c r="KW148" s="98"/>
      <c r="KX148" s="98"/>
      <c r="KY148" s="98"/>
      <c r="KZ148" s="98"/>
      <c r="LA148" s="98"/>
      <c r="LB148" s="98"/>
      <c r="LC148" s="98"/>
      <c r="LD148" s="98"/>
      <c r="LE148" s="98"/>
      <c r="LF148" s="98"/>
      <c r="LG148" s="98"/>
      <c r="LH148" s="98"/>
      <c r="LI148" s="98"/>
      <c r="LJ148" s="98"/>
      <c r="LK148" s="98"/>
      <c r="LL148" s="98"/>
      <c r="LM148" s="98"/>
      <c r="LN148" s="98"/>
      <c r="LO148" s="98"/>
      <c r="LP148" s="98"/>
      <c r="LQ148" s="98"/>
      <c r="LR148" s="98"/>
      <c r="LS148" s="98"/>
      <c r="LT148" s="98"/>
      <c r="LU148" s="98"/>
      <c r="LV148" s="98"/>
      <c r="LW148" s="98"/>
      <c r="LX148" s="98"/>
      <c r="LY148" s="98"/>
      <c r="LZ148" s="98"/>
      <c r="MA148" s="98"/>
      <c r="MB148" s="98"/>
      <c r="MC148" s="98"/>
      <c r="MD148" s="98"/>
      <c r="ME148" s="98"/>
      <c r="MF148" s="98"/>
      <c r="MG148" s="98"/>
      <c r="MH148" s="98"/>
      <c r="MI148" s="98"/>
      <c r="MJ148" s="98"/>
      <c r="MK148" s="98"/>
      <c r="ML148" s="98"/>
      <c r="MM148" s="98"/>
      <c r="MN148" s="98"/>
      <c r="MO148" s="98"/>
      <c r="MP148" s="98"/>
      <c r="MQ148" s="98"/>
      <c r="MR148" s="98"/>
      <c r="MS148" s="98"/>
      <c r="MT148" s="98"/>
      <c r="MU148" s="98"/>
      <c r="MV148" s="98"/>
      <c r="MW148" s="98"/>
      <c r="MX148" s="98"/>
      <c r="MY148" s="98"/>
      <c r="MZ148" s="98"/>
      <c r="NA148" s="98"/>
      <c r="NB148" s="98"/>
      <c r="NC148" s="98"/>
      <c r="ND148" s="98"/>
      <c r="NE148" s="98"/>
      <c r="NF148" s="98"/>
      <c r="NG148" s="98"/>
      <c r="NH148" s="98"/>
      <c r="NI148" s="98"/>
      <c r="NJ148" s="98"/>
      <c r="NK148" s="98"/>
      <c r="NL148" s="98"/>
      <c r="NM148" s="98"/>
      <c r="NN148" s="98"/>
      <c r="NO148" s="98"/>
      <c r="NP148" s="98"/>
      <c r="NQ148" s="98"/>
      <c r="NR148" s="98"/>
      <c r="NS148" s="98"/>
      <c r="NT148" s="98"/>
    </row>
    <row r="149" spans="1:384" s="97" customFormat="1" ht="27.75" customHeight="1">
      <c r="A149" s="762" t="s">
        <v>152</v>
      </c>
      <c r="B149" s="298" t="s">
        <v>22</v>
      </c>
      <c r="C149" s="51"/>
      <c r="D149" s="51"/>
      <c r="E149" s="51"/>
      <c r="F149" s="51"/>
      <c r="G149" s="51"/>
      <c r="H149" s="51"/>
      <c r="I149" s="296"/>
      <c r="J149" s="296"/>
      <c r="K149" s="296"/>
      <c r="L149" s="50"/>
      <c r="M149" s="50"/>
      <c r="N149" s="50"/>
      <c r="O149" s="290">
        <f>'Form_III MHT'!I147</f>
        <v>0</v>
      </c>
      <c r="P149" s="293">
        <f>'Form_III MHT'!J147</f>
        <v>0</v>
      </c>
      <c r="Q149" s="8">
        <f>'Form_III MHT'!K147</f>
        <v>0</v>
      </c>
      <c r="R149" s="264">
        <f t="shared" si="57"/>
        <v>0</v>
      </c>
      <c r="S149" s="264">
        <f t="shared" si="58"/>
        <v>0</v>
      </c>
      <c r="T149" s="264">
        <f t="shared" si="59"/>
        <v>0</v>
      </c>
      <c r="U149" s="578"/>
      <c r="V149" s="579"/>
      <c r="W149" s="580"/>
      <c r="X149" s="114"/>
      <c r="Y149" s="114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  <c r="BV149" s="98"/>
      <c r="BW149" s="98"/>
      <c r="BX149" s="98"/>
      <c r="BY149" s="98"/>
      <c r="BZ149" s="98"/>
      <c r="CA149" s="98"/>
      <c r="CB149" s="98"/>
      <c r="CC149" s="98"/>
      <c r="CD149" s="98"/>
      <c r="CE149" s="98"/>
      <c r="CF149" s="98"/>
      <c r="CG149" s="98"/>
      <c r="CH149" s="98"/>
      <c r="CI149" s="98"/>
      <c r="CJ149" s="98"/>
      <c r="CK149" s="98"/>
      <c r="CL149" s="98"/>
      <c r="CM149" s="98"/>
      <c r="CN149" s="98"/>
      <c r="CO149" s="98"/>
      <c r="CP149" s="98"/>
      <c r="CQ149" s="98"/>
      <c r="CR149" s="98"/>
      <c r="CS149" s="98"/>
      <c r="CT149" s="98"/>
      <c r="CU149" s="98"/>
      <c r="CV149" s="98"/>
      <c r="CW149" s="98"/>
      <c r="CX149" s="98"/>
      <c r="CY149" s="98"/>
      <c r="CZ149" s="98"/>
      <c r="DA149" s="98"/>
      <c r="DB149" s="98"/>
      <c r="DC149" s="98"/>
      <c r="DD149" s="98"/>
      <c r="DE149" s="98"/>
      <c r="DF149" s="98"/>
      <c r="DG149" s="98"/>
      <c r="DH149" s="98"/>
      <c r="DI149" s="98"/>
      <c r="DJ149" s="98"/>
      <c r="DK149" s="98"/>
      <c r="DL149" s="98"/>
      <c r="DM149" s="98"/>
      <c r="DN149" s="98"/>
      <c r="DO149" s="98"/>
      <c r="DP149" s="98"/>
      <c r="DQ149" s="98"/>
      <c r="DR149" s="98"/>
      <c r="DS149" s="98"/>
      <c r="DT149" s="98"/>
      <c r="DU149" s="98"/>
      <c r="DV149" s="98"/>
      <c r="DW149" s="98"/>
      <c r="DX149" s="98"/>
      <c r="DY149" s="98"/>
      <c r="DZ149" s="98"/>
      <c r="EA149" s="98"/>
      <c r="EB149" s="98"/>
      <c r="EC149" s="98"/>
      <c r="ED149" s="98"/>
      <c r="EE149" s="98"/>
      <c r="EF149" s="98"/>
      <c r="EG149" s="98"/>
      <c r="EH149" s="98"/>
      <c r="EI149" s="98"/>
      <c r="EJ149" s="98"/>
      <c r="EK149" s="98"/>
      <c r="EL149" s="98"/>
      <c r="EM149" s="98"/>
      <c r="EN149" s="98"/>
      <c r="EO149" s="98"/>
      <c r="EP149" s="98"/>
      <c r="EQ149" s="98"/>
      <c r="ER149" s="98"/>
      <c r="ES149" s="98"/>
      <c r="ET149" s="98"/>
      <c r="EU149" s="98"/>
      <c r="EV149" s="98"/>
      <c r="EW149" s="98"/>
      <c r="EX149" s="98"/>
      <c r="EY149" s="98"/>
      <c r="EZ149" s="98"/>
      <c r="FA149" s="98"/>
      <c r="FB149" s="98"/>
      <c r="FC149" s="98"/>
      <c r="FD149" s="98"/>
      <c r="FE149" s="98"/>
      <c r="FF149" s="98"/>
      <c r="FG149" s="98"/>
      <c r="FH149" s="98"/>
      <c r="FI149" s="98"/>
      <c r="FJ149" s="98"/>
      <c r="FK149" s="98"/>
      <c r="FL149" s="98"/>
      <c r="FM149" s="98"/>
      <c r="FN149" s="98"/>
      <c r="FO149" s="98"/>
      <c r="FP149" s="98"/>
      <c r="FQ149" s="98"/>
      <c r="FR149" s="98"/>
      <c r="FS149" s="98"/>
      <c r="FT149" s="98"/>
      <c r="FU149" s="98"/>
      <c r="FV149" s="98"/>
      <c r="FW149" s="98"/>
      <c r="FX149" s="98"/>
      <c r="FY149" s="98"/>
      <c r="FZ149" s="98"/>
      <c r="GA149" s="98"/>
      <c r="GB149" s="98"/>
      <c r="GC149" s="98"/>
      <c r="GD149" s="98"/>
      <c r="GE149" s="98"/>
      <c r="GF149" s="98"/>
      <c r="GG149" s="98"/>
      <c r="GH149" s="98"/>
      <c r="GI149" s="98"/>
      <c r="GJ149" s="98"/>
      <c r="GK149" s="98"/>
      <c r="GL149" s="98"/>
      <c r="GM149" s="98"/>
      <c r="GN149" s="98"/>
      <c r="GO149" s="98"/>
      <c r="GP149" s="98"/>
      <c r="GQ149" s="98"/>
      <c r="GR149" s="98"/>
      <c r="GS149" s="98"/>
      <c r="GT149" s="98"/>
      <c r="GU149" s="98"/>
      <c r="GV149" s="98"/>
      <c r="GW149" s="98"/>
      <c r="GX149" s="98"/>
      <c r="GY149" s="98"/>
      <c r="GZ149" s="98"/>
      <c r="HA149" s="98"/>
      <c r="HB149" s="98"/>
      <c r="HC149" s="98"/>
      <c r="HD149" s="98"/>
      <c r="HE149" s="98"/>
      <c r="HF149" s="98"/>
      <c r="HG149" s="98"/>
      <c r="HH149" s="98"/>
      <c r="HI149" s="98"/>
      <c r="HJ149" s="98"/>
      <c r="HK149" s="98"/>
      <c r="HL149" s="98"/>
      <c r="HM149" s="98"/>
      <c r="HN149" s="98"/>
      <c r="HO149" s="98"/>
      <c r="HP149" s="98"/>
      <c r="HQ149" s="98"/>
      <c r="HR149" s="98"/>
      <c r="HS149" s="98"/>
      <c r="HT149" s="98"/>
      <c r="HU149" s="98"/>
      <c r="HV149" s="98"/>
      <c r="HW149" s="98"/>
      <c r="HX149" s="98"/>
      <c r="HY149" s="98"/>
      <c r="HZ149" s="98"/>
      <c r="IA149" s="98"/>
      <c r="IB149" s="98"/>
      <c r="IC149" s="98"/>
      <c r="ID149" s="98"/>
      <c r="IE149" s="98"/>
      <c r="IF149" s="98"/>
      <c r="IG149" s="98"/>
      <c r="IH149" s="98"/>
      <c r="II149" s="98"/>
      <c r="IJ149" s="98"/>
      <c r="IK149" s="98"/>
      <c r="IL149" s="98"/>
      <c r="IM149" s="98"/>
      <c r="IN149" s="98"/>
      <c r="IO149" s="98"/>
      <c r="IP149" s="98"/>
      <c r="IQ149" s="98"/>
      <c r="IR149" s="98"/>
      <c r="IS149" s="98"/>
      <c r="IT149" s="98"/>
      <c r="IU149" s="98"/>
      <c r="IV149" s="98"/>
      <c r="IW149" s="98"/>
      <c r="IX149" s="98"/>
      <c r="IY149" s="98"/>
      <c r="IZ149" s="98"/>
      <c r="JA149" s="98"/>
      <c r="JB149" s="98"/>
      <c r="JC149" s="98"/>
      <c r="JD149" s="98"/>
      <c r="JE149" s="98"/>
      <c r="JF149" s="98"/>
      <c r="JG149" s="98"/>
      <c r="JH149" s="98"/>
      <c r="JI149" s="98"/>
      <c r="JJ149" s="98"/>
      <c r="JK149" s="98"/>
      <c r="JL149" s="98"/>
      <c r="JM149" s="98"/>
      <c r="JN149" s="98"/>
      <c r="JO149" s="98"/>
      <c r="JP149" s="98"/>
      <c r="JQ149" s="98"/>
      <c r="JR149" s="98"/>
      <c r="JS149" s="98"/>
      <c r="JT149" s="98"/>
      <c r="JU149" s="98"/>
      <c r="JV149" s="98"/>
      <c r="JW149" s="98"/>
      <c r="JX149" s="98"/>
      <c r="JY149" s="98"/>
      <c r="JZ149" s="98"/>
      <c r="KA149" s="98"/>
      <c r="KB149" s="98"/>
      <c r="KC149" s="98"/>
      <c r="KD149" s="98"/>
      <c r="KE149" s="98"/>
      <c r="KF149" s="98"/>
      <c r="KG149" s="98"/>
      <c r="KH149" s="98"/>
      <c r="KI149" s="98"/>
      <c r="KJ149" s="98"/>
      <c r="KK149" s="98"/>
      <c r="KL149" s="98"/>
      <c r="KM149" s="98"/>
      <c r="KN149" s="98"/>
      <c r="KO149" s="98"/>
      <c r="KP149" s="98"/>
      <c r="KQ149" s="98"/>
      <c r="KR149" s="98"/>
      <c r="KS149" s="98"/>
      <c r="KT149" s="98"/>
      <c r="KU149" s="98"/>
      <c r="KV149" s="98"/>
      <c r="KW149" s="98"/>
      <c r="KX149" s="98"/>
      <c r="KY149" s="98"/>
      <c r="KZ149" s="98"/>
      <c r="LA149" s="98"/>
      <c r="LB149" s="98"/>
      <c r="LC149" s="98"/>
      <c r="LD149" s="98"/>
      <c r="LE149" s="98"/>
      <c r="LF149" s="98"/>
      <c r="LG149" s="98"/>
      <c r="LH149" s="98"/>
      <c r="LI149" s="98"/>
      <c r="LJ149" s="98"/>
      <c r="LK149" s="98"/>
      <c r="LL149" s="98"/>
      <c r="LM149" s="98"/>
      <c r="LN149" s="98"/>
      <c r="LO149" s="98"/>
      <c r="LP149" s="98"/>
      <c r="LQ149" s="98"/>
      <c r="LR149" s="98"/>
      <c r="LS149" s="98"/>
      <c r="LT149" s="98"/>
      <c r="LU149" s="98"/>
      <c r="LV149" s="98"/>
      <c r="LW149" s="98"/>
      <c r="LX149" s="98"/>
      <c r="LY149" s="98"/>
      <c r="LZ149" s="98"/>
      <c r="MA149" s="98"/>
      <c r="MB149" s="98"/>
      <c r="MC149" s="98"/>
      <c r="MD149" s="98"/>
      <c r="ME149" s="98"/>
      <c r="MF149" s="98"/>
      <c r="MG149" s="98"/>
      <c r="MH149" s="98"/>
      <c r="MI149" s="98"/>
      <c r="MJ149" s="98"/>
      <c r="MK149" s="98"/>
      <c r="ML149" s="98"/>
      <c r="MM149" s="98"/>
      <c r="MN149" s="98"/>
      <c r="MO149" s="98"/>
      <c r="MP149" s="98"/>
      <c r="MQ149" s="98"/>
      <c r="MR149" s="98"/>
      <c r="MS149" s="98"/>
      <c r="MT149" s="98"/>
      <c r="MU149" s="98"/>
      <c r="MV149" s="98"/>
      <c r="MW149" s="98"/>
      <c r="MX149" s="98"/>
      <c r="MY149" s="98"/>
      <c r="MZ149" s="98"/>
      <c r="NA149" s="98"/>
      <c r="NB149" s="98"/>
      <c r="NC149" s="98"/>
      <c r="ND149" s="98"/>
      <c r="NE149" s="98"/>
      <c r="NF149" s="98"/>
      <c r="NG149" s="98"/>
      <c r="NH149" s="98"/>
      <c r="NI149" s="98"/>
      <c r="NJ149" s="98"/>
      <c r="NK149" s="98"/>
      <c r="NL149" s="98"/>
      <c r="NM149" s="98"/>
      <c r="NN149" s="98"/>
      <c r="NO149" s="98"/>
      <c r="NP149" s="98"/>
      <c r="NQ149" s="98"/>
      <c r="NR149" s="98"/>
      <c r="NS149" s="98"/>
      <c r="NT149" s="98"/>
    </row>
    <row r="150" spans="1:384" s="97" customFormat="1" ht="27.75" customHeight="1">
      <c r="A150" s="763"/>
      <c r="B150" s="298" t="s">
        <v>23</v>
      </c>
      <c r="C150" s="51"/>
      <c r="D150" s="51"/>
      <c r="E150" s="51"/>
      <c r="F150" s="51"/>
      <c r="G150" s="51"/>
      <c r="H150" s="51"/>
      <c r="I150" s="296"/>
      <c r="J150" s="296"/>
      <c r="K150" s="296"/>
      <c r="L150" s="50"/>
      <c r="M150" s="50"/>
      <c r="N150" s="50"/>
      <c r="O150" s="290">
        <f>'Form_III MHT'!I148</f>
        <v>3</v>
      </c>
      <c r="P150" s="293">
        <f>'Form_III MHT'!J148</f>
        <v>0</v>
      </c>
      <c r="Q150" s="8">
        <f>'Form_III MHT'!K148</f>
        <v>0</v>
      </c>
      <c r="R150" s="264">
        <f t="shared" si="57"/>
        <v>3</v>
      </c>
      <c r="S150" s="264">
        <f t="shared" si="58"/>
        <v>0</v>
      </c>
      <c r="T150" s="264">
        <f t="shared" si="59"/>
        <v>0</v>
      </c>
      <c r="U150" s="578"/>
      <c r="V150" s="579"/>
      <c r="W150" s="580"/>
      <c r="X150" s="114"/>
      <c r="Y150" s="114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98"/>
      <c r="BJ150" s="98"/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  <c r="BV150" s="98"/>
      <c r="BW150" s="98"/>
      <c r="BX150" s="98"/>
      <c r="BY150" s="98"/>
      <c r="BZ150" s="98"/>
      <c r="CA150" s="98"/>
      <c r="CB150" s="98"/>
      <c r="CC150" s="98"/>
      <c r="CD150" s="98"/>
      <c r="CE150" s="98"/>
      <c r="CF150" s="98"/>
      <c r="CG150" s="98"/>
      <c r="CH150" s="98"/>
      <c r="CI150" s="98"/>
      <c r="CJ150" s="98"/>
      <c r="CK150" s="98"/>
      <c r="CL150" s="98"/>
      <c r="CM150" s="98"/>
      <c r="CN150" s="98"/>
      <c r="CO150" s="98"/>
      <c r="CP150" s="98"/>
      <c r="CQ150" s="98"/>
      <c r="CR150" s="98"/>
      <c r="CS150" s="98"/>
      <c r="CT150" s="98"/>
      <c r="CU150" s="98"/>
      <c r="CV150" s="98"/>
      <c r="CW150" s="98"/>
      <c r="CX150" s="98"/>
      <c r="CY150" s="98"/>
      <c r="CZ150" s="98"/>
      <c r="DA150" s="98"/>
      <c r="DB150" s="98"/>
      <c r="DC150" s="98"/>
      <c r="DD150" s="98"/>
      <c r="DE150" s="98"/>
      <c r="DF150" s="98"/>
      <c r="DG150" s="98"/>
      <c r="DH150" s="98"/>
      <c r="DI150" s="98"/>
      <c r="DJ150" s="98"/>
      <c r="DK150" s="98"/>
      <c r="DL150" s="98"/>
      <c r="DM150" s="98"/>
      <c r="DN150" s="98"/>
      <c r="DO150" s="98"/>
      <c r="DP150" s="98"/>
      <c r="DQ150" s="98"/>
      <c r="DR150" s="98"/>
      <c r="DS150" s="98"/>
      <c r="DT150" s="98"/>
      <c r="DU150" s="98"/>
      <c r="DV150" s="98"/>
      <c r="DW150" s="98"/>
      <c r="DX150" s="98"/>
      <c r="DY150" s="98"/>
      <c r="DZ150" s="98"/>
      <c r="EA150" s="98"/>
      <c r="EB150" s="98"/>
      <c r="EC150" s="98"/>
      <c r="ED150" s="98"/>
      <c r="EE150" s="98"/>
      <c r="EF150" s="98"/>
      <c r="EG150" s="98"/>
      <c r="EH150" s="98"/>
      <c r="EI150" s="98"/>
      <c r="EJ150" s="98"/>
      <c r="EK150" s="98"/>
      <c r="EL150" s="98"/>
      <c r="EM150" s="98"/>
      <c r="EN150" s="98"/>
      <c r="EO150" s="98"/>
      <c r="EP150" s="98"/>
      <c r="EQ150" s="98"/>
      <c r="ER150" s="98"/>
      <c r="ES150" s="98"/>
      <c r="ET150" s="98"/>
      <c r="EU150" s="98"/>
      <c r="EV150" s="98"/>
      <c r="EW150" s="98"/>
      <c r="EX150" s="98"/>
      <c r="EY150" s="98"/>
      <c r="EZ150" s="98"/>
      <c r="FA150" s="98"/>
      <c r="FB150" s="98"/>
      <c r="FC150" s="98"/>
      <c r="FD150" s="98"/>
      <c r="FE150" s="98"/>
      <c r="FF150" s="98"/>
      <c r="FG150" s="98"/>
      <c r="FH150" s="98"/>
      <c r="FI150" s="98"/>
      <c r="FJ150" s="98"/>
      <c r="FK150" s="98"/>
      <c r="FL150" s="98"/>
      <c r="FM150" s="98"/>
      <c r="FN150" s="98"/>
      <c r="FO150" s="98"/>
      <c r="FP150" s="98"/>
      <c r="FQ150" s="98"/>
      <c r="FR150" s="98"/>
      <c r="FS150" s="98"/>
      <c r="FT150" s="98"/>
      <c r="FU150" s="98"/>
      <c r="FV150" s="98"/>
      <c r="FW150" s="98"/>
      <c r="FX150" s="98"/>
      <c r="FY150" s="98"/>
      <c r="FZ150" s="98"/>
      <c r="GA150" s="98"/>
      <c r="GB150" s="98"/>
      <c r="GC150" s="98"/>
      <c r="GD150" s="98"/>
      <c r="GE150" s="98"/>
      <c r="GF150" s="98"/>
      <c r="GG150" s="98"/>
      <c r="GH150" s="98"/>
      <c r="GI150" s="98"/>
      <c r="GJ150" s="98"/>
      <c r="GK150" s="98"/>
      <c r="GL150" s="98"/>
      <c r="GM150" s="98"/>
      <c r="GN150" s="98"/>
      <c r="GO150" s="98"/>
      <c r="GP150" s="98"/>
      <c r="GQ150" s="98"/>
      <c r="GR150" s="98"/>
      <c r="GS150" s="98"/>
      <c r="GT150" s="98"/>
      <c r="GU150" s="98"/>
      <c r="GV150" s="98"/>
      <c r="GW150" s="98"/>
      <c r="GX150" s="98"/>
      <c r="GY150" s="98"/>
      <c r="GZ150" s="98"/>
      <c r="HA150" s="98"/>
      <c r="HB150" s="98"/>
      <c r="HC150" s="98"/>
      <c r="HD150" s="98"/>
      <c r="HE150" s="98"/>
      <c r="HF150" s="98"/>
      <c r="HG150" s="98"/>
      <c r="HH150" s="98"/>
      <c r="HI150" s="98"/>
      <c r="HJ150" s="98"/>
      <c r="HK150" s="98"/>
      <c r="HL150" s="98"/>
      <c r="HM150" s="98"/>
      <c r="HN150" s="98"/>
      <c r="HO150" s="98"/>
      <c r="HP150" s="98"/>
      <c r="HQ150" s="98"/>
      <c r="HR150" s="98"/>
      <c r="HS150" s="98"/>
      <c r="HT150" s="98"/>
      <c r="HU150" s="98"/>
      <c r="HV150" s="98"/>
      <c r="HW150" s="98"/>
      <c r="HX150" s="98"/>
      <c r="HY150" s="98"/>
      <c r="HZ150" s="98"/>
      <c r="IA150" s="98"/>
      <c r="IB150" s="98"/>
      <c r="IC150" s="98"/>
      <c r="ID150" s="98"/>
      <c r="IE150" s="98"/>
      <c r="IF150" s="98"/>
      <c r="IG150" s="98"/>
      <c r="IH150" s="98"/>
      <c r="II150" s="98"/>
      <c r="IJ150" s="98"/>
      <c r="IK150" s="98"/>
      <c r="IL150" s="98"/>
      <c r="IM150" s="98"/>
      <c r="IN150" s="98"/>
      <c r="IO150" s="98"/>
      <c r="IP150" s="98"/>
      <c r="IQ150" s="98"/>
      <c r="IR150" s="98"/>
      <c r="IS150" s="98"/>
      <c r="IT150" s="98"/>
      <c r="IU150" s="98"/>
      <c r="IV150" s="98"/>
      <c r="IW150" s="98"/>
      <c r="IX150" s="98"/>
      <c r="IY150" s="98"/>
      <c r="IZ150" s="98"/>
      <c r="JA150" s="98"/>
      <c r="JB150" s="98"/>
      <c r="JC150" s="98"/>
      <c r="JD150" s="98"/>
      <c r="JE150" s="98"/>
      <c r="JF150" s="98"/>
      <c r="JG150" s="98"/>
      <c r="JH150" s="98"/>
      <c r="JI150" s="98"/>
      <c r="JJ150" s="98"/>
      <c r="JK150" s="98"/>
      <c r="JL150" s="98"/>
      <c r="JM150" s="98"/>
      <c r="JN150" s="98"/>
      <c r="JO150" s="98"/>
      <c r="JP150" s="98"/>
      <c r="JQ150" s="98"/>
      <c r="JR150" s="98"/>
      <c r="JS150" s="98"/>
      <c r="JT150" s="98"/>
      <c r="JU150" s="98"/>
      <c r="JV150" s="98"/>
      <c r="JW150" s="98"/>
      <c r="JX150" s="98"/>
      <c r="JY150" s="98"/>
      <c r="JZ150" s="98"/>
      <c r="KA150" s="98"/>
      <c r="KB150" s="98"/>
      <c r="KC150" s="98"/>
      <c r="KD150" s="98"/>
      <c r="KE150" s="98"/>
      <c r="KF150" s="98"/>
      <c r="KG150" s="98"/>
      <c r="KH150" s="98"/>
      <c r="KI150" s="98"/>
      <c r="KJ150" s="98"/>
      <c r="KK150" s="98"/>
      <c r="KL150" s="98"/>
      <c r="KM150" s="98"/>
      <c r="KN150" s="98"/>
      <c r="KO150" s="98"/>
      <c r="KP150" s="98"/>
      <c r="KQ150" s="98"/>
      <c r="KR150" s="98"/>
      <c r="KS150" s="98"/>
      <c r="KT150" s="98"/>
      <c r="KU150" s="98"/>
      <c r="KV150" s="98"/>
      <c r="KW150" s="98"/>
      <c r="KX150" s="98"/>
      <c r="KY150" s="98"/>
      <c r="KZ150" s="98"/>
      <c r="LA150" s="98"/>
      <c r="LB150" s="98"/>
      <c r="LC150" s="98"/>
      <c r="LD150" s="98"/>
      <c r="LE150" s="98"/>
      <c r="LF150" s="98"/>
      <c r="LG150" s="98"/>
      <c r="LH150" s="98"/>
      <c r="LI150" s="98"/>
      <c r="LJ150" s="98"/>
      <c r="LK150" s="98"/>
      <c r="LL150" s="98"/>
      <c r="LM150" s="98"/>
      <c r="LN150" s="98"/>
      <c r="LO150" s="98"/>
      <c r="LP150" s="98"/>
      <c r="LQ150" s="98"/>
      <c r="LR150" s="98"/>
      <c r="LS150" s="98"/>
      <c r="LT150" s="98"/>
      <c r="LU150" s="98"/>
      <c r="LV150" s="98"/>
      <c r="LW150" s="98"/>
      <c r="LX150" s="98"/>
      <c r="LY150" s="98"/>
      <c r="LZ150" s="98"/>
      <c r="MA150" s="98"/>
      <c r="MB150" s="98"/>
      <c r="MC150" s="98"/>
      <c r="MD150" s="98"/>
      <c r="ME150" s="98"/>
      <c r="MF150" s="98"/>
      <c r="MG150" s="98"/>
      <c r="MH150" s="98"/>
      <c r="MI150" s="98"/>
      <c r="MJ150" s="98"/>
      <c r="MK150" s="98"/>
      <c r="ML150" s="98"/>
      <c r="MM150" s="98"/>
      <c r="MN150" s="98"/>
      <c r="MO150" s="98"/>
      <c r="MP150" s="98"/>
      <c r="MQ150" s="98"/>
      <c r="MR150" s="98"/>
      <c r="MS150" s="98"/>
      <c r="MT150" s="98"/>
      <c r="MU150" s="98"/>
      <c r="MV150" s="98"/>
      <c r="MW150" s="98"/>
      <c r="MX150" s="98"/>
      <c r="MY150" s="98"/>
      <c r="MZ150" s="98"/>
      <c r="NA150" s="98"/>
      <c r="NB150" s="98"/>
      <c r="NC150" s="98"/>
      <c r="ND150" s="98"/>
      <c r="NE150" s="98"/>
      <c r="NF150" s="98"/>
      <c r="NG150" s="98"/>
      <c r="NH150" s="98"/>
      <c r="NI150" s="98"/>
      <c r="NJ150" s="98"/>
      <c r="NK150" s="98"/>
      <c r="NL150" s="98"/>
      <c r="NM150" s="98"/>
      <c r="NN150" s="98"/>
      <c r="NO150" s="98"/>
      <c r="NP150" s="98"/>
      <c r="NQ150" s="98"/>
      <c r="NR150" s="98"/>
      <c r="NS150" s="98"/>
      <c r="NT150" s="98"/>
    </row>
    <row r="151" spans="1:384" s="97" customFormat="1" ht="27.75" customHeight="1">
      <c r="A151" s="762" t="s">
        <v>85</v>
      </c>
      <c r="B151" s="298" t="s">
        <v>22</v>
      </c>
      <c r="C151" s="51"/>
      <c r="D151" s="51"/>
      <c r="E151" s="51"/>
      <c r="F151" s="51"/>
      <c r="G151" s="51"/>
      <c r="H151" s="51"/>
      <c r="I151" s="296"/>
      <c r="J151" s="296"/>
      <c r="K151" s="296"/>
      <c r="L151" s="50"/>
      <c r="M151" s="50"/>
      <c r="N151" s="50"/>
      <c r="O151" s="290">
        <f>'Form_III MHT'!I149</f>
        <v>0</v>
      </c>
      <c r="P151" s="293">
        <f>'Form_III MHT'!J149</f>
        <v>0</v>
      </c>
      <c r="Q151" s="8">
        <f>'Form_III MHT'!K149</f>
        <v>0</v>
      </c>
      <c r="R151" s="264">
        <f t="shared" si="57"/>
        <v>0</v>
      </c>
      <c r="S151" s="264">
        <f t="shared" si="58"/>
        <v>0</v>
      </c>
      <c r="T151" s="264">
        <f t="shared" si="59"/>
        <v>0</v>
      </c>
      <c r="U151" s="578"/>
      <c r="V151" s="579"/>
      <c r="W151" s="580"/>
      <c r="X151" s="114"/>
      <c r="Y151" s="114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  <c r="BV151" s="98"/>
      <c r="BW151" s="98"/>
      <c r="BX151" s="98"/>
      <c r="BY151" s="98"/>
      <c r="BZ151" s="98"/>
      <c r="CA151" s="98"/>
      <c r="CB151" s="98"/>
      <c r="CC151" s="98"/>
      <c r="CD151" s="98"/>
      <c r="CE151" s="98"/>
      <c r="CF151" s="98"/>
      <c r="CG151" s="98"/>
      <c r="CH151" s="98"/>
      <c r="CI151" s="98"/>
      <c r="CJ151" s="98"/>
      <c r="CK151" s="98"/>
      <c r="CL151" s="98"/>
      <c r="CM151" s="98"/>
      <c r="CN151" s="98"/>
      <c r="CO151" s="98"/>
      <c r="CP151" s="98"/>
      <c r="CQ151" s="98"/>
      <c r="CR151" s="98"/>
      <c r="CS151" s="98"/>
      <c r="CT151" s="98"/>
      <c r="CU151" s="98"/>
      <c r="CV151" s="98"/>
      <c r="CW151" s="98"/>
      <c r="CX151" s="98"/>
      <c r="CY151" s="98"/>
      <c r="CZ151" s="98"/>
      <c r="DA151" s="98"/>
      <c r="DB151" s="98"/>
      <c r="DC151" s="98"/>
      <c r="DD151" s="98"/>
      <c r="DE151" s="98"/>
      <c r="DF151" s="98"/>
      <c r="DG151" s="98"/>
      <c r="DH151" s="98"/>
      <c r="DI151" s="98"/>
      <c r="DJ151" s="98"/>
      <c r="DK151" s="98"/>
      <c r="DL151" s="98"/>
      <c r="DM151" s="98"/>
      <c r="DN151" s="98"/>
      <c r="DO151" s="98"/>
      <c r="DP151" s="98"/>
      <c r="DQ151" s="98"/>
      <c r="DR151" s="98"/>
      <c r="DS151" s="98"/>
      <c r="DT151" s="98"/>
      <c r="DU151" s="98"/>
      <c r="DV151" s="98"/>
      <c r="DW151" s="98"/>
      <c r="DX151" s="98"/>
      <c r="DY151" s="98"/>
      <c r="DZ151" s="98"/>
      <c r="EA151" s="98"/>
      <c r="EB151" s="98"/>
      <c r="EC151" s="98"/>
      <c r="ED151" s="98"/>
      <c r="EE151" s="98"/>
      <c r="EF151" s="98"/>
      <c r="EG151" s="98"/>
      <c r="EH151" s="98"/>
      <c r="EI151" s="98"/>
      <c r="EJ151" s="98"/>
      <c r="EK151" s="98"/>
      <c r="EL151" s="98"/>
      <c r="EM151" s="98"/>
      <c r="EN151" s="98"/>
      <c r="EO151" s="98"/>
      <c r="EP151" s="98"/>
      <c r="EQ151" s="98"/>
      <c r="ER151" s="98"/>
      <c r="ES151" s="98"/>
      <c r="ET151" s="98"/>
      <c r="EU151" s="98"/>
      <c r="EV151" s="98"/>
      <c r="EW151" s="98"/>
      <c r="EX151" s="98"/>
      <c r="EY151" s="98"/>
      <c r="EZ151" s="98"/>
      <c r="FA151" s="98"/>
      <c r="FB151" s="98"/>
      <c r="FC151" s="98"/>
      <c r="FD151" s="98"/>
      <c r="FE151" s="98"/>
      <c r="FF151" s="98"/>
      <c r="FG151" s="98"/>
      <c r="FH151" s="98"/>
      <c r="FI151" s="98"/>
      <c r="FJ151" s="98"/>
      <c r="FK151" s="98"/>
      <c r="FL151" s="98"/>
      <c r="FM151" s="98"/>
      <c r="FN151" s="98"/>
      <c r="FO151" s="98"/>
      <c r="FP151" s="98"/>
      <c r="FQ151" s="98"/>
      <c r="FR151" s="98"/>
      <c r="FS151" s="98"/>
      <c r="FT151" s="98"/>
      <c r="FU151" s="98"/>
      <c r="FV151" s="98"/>
      <c r="FW151" s="98"/>
      <c r="FX151" s="98"/>
      <c r="FY151" s="98"/>
      <c r="FZ151" s="98"/>
      <c r="GA151" s="98"/>
      <c r="GB151" s="98"/>
      <c r="GC151" s="98"/>
      <c r="GD151" s="98"/>
      <c r="GE151" s="98"/>
      <c r="GF151" s="98"/>
      <c r="GG151" s="98"/>
      <c r="GH151" s="98"/>
      <c r="GI151" s="98"/>
      <c r="GJ151" s="98"/>
      <c r="GK151" s="98"/>
      <c r="GL151" s="98"/>
      <c r="GM151" s="98"/>
      <c r="GN151" s="98"/>
      <c r="GO151" s="98"/>
      <c r="GP151" s="98"/>
      <c r="GQ151" s="98"/>
      <c r="GR151" s="98"/>
      <c r="GS151" s="98"/>
      <c r="GT151" s="98"/>
      <c r="GU151" s="98"/>
      <c r="GV151" s="98"/>
      <c r="GW151" s="98"/>
      <c r="GX151" s="98"/>
      <c r="GY151" s="98"/>
      <c r="GZ151" s="98"/>
      <c r="HA151" s="98"/>
      <c r="HB151" s="98"/>
      <c r="HC151" s="98"/>
      <c r="HD151" s="98"/>
      <c r="HE151" s="98"/>
      <c r="HF151" s="98"/>
      <c r="HG151" s="98"/>
      <c r="HH151" s="98"/>
      <c r="HI151" s="98"/>
      <c r="HJ151" s="98"/>
      <c r="HK151" s="98"/>
      <c r="HL151" s="98"/>
      <c r="HM151" s="98"/>
      <c r="HN151" s="98"/>
      <c r="HO151" s="98"/>
      <c r="HP151" s="98"/>
      <c r="HQ151" s="98"/>
      <c r="HR151" s="98"/>
      <c r="HS151" s="98"/>
      <c r="HT151" s="98"/>
      <c r="HU151" s="98"/>
      <c r="HV151" s="98"/>
      <c r="HW151" s="98"/>
      <c r="HX151" s="98"/>
      <c r="HY151" s="98"/>
      <c r="HZ151" s="98"/>
      <c r="IA151" s="98"/>
      <c r="IB151" s="98"/>
      <c r="IC151" s="98"/>
      <c r="ID151" s="98"/>
      <c r="IE151" s="98"/>
      <c r="IF151" s="98"/>
      <c r="IG151" s="98"/>
      <c r="IH151" s="98"/>
      <c r="II151" s="98"/>
      <c r="IJ151" s="98"/>
      <c r="IK151" s="98"/>
      <c r="IL151" s="98"/>
      <c r="IM151" s="98"/>
      <c r="IN151" s="98"/>
      <c r="IO151" s="98"/>
      <c r="IP151" s="98"/>
      <c r="IQ151" s="98"/>
      <c r="IR151" s="98"/>
      <c r="IS151" s="98"/>
      <c r="IT151" s="98"/>
      <c r="IU151" s="98"/>
      <c r="IV151" s="98"/>
      <c r="IW151" s="98"/>
      <c r="IX151" s="98"/>
      <c r="IY151" s="98"/>
      <c r="IZ151" s="98"/>
      <c r="JA151" s="98"/>
      <c r="JB151" s="98"/>
      <c r="JC151" s="98"/>
      <c r="JD151" s="98"/>
      <c r="JE151" s="98"/>
      <c r="JF151" s="98"/>
      <c r="JG151" s="98"/>
      <c r="JH151" s="98"/>
      <c r="JI151" s="98"/>
      <c r="JJ151" s="98"/>
      <c r="JK151" s="98"/>
      <c r="JL151" s="98"/>
      <c r="JM151" s="98"/>
      <c r="JN151" s="98"/>
      <c r="JO151" s="98"/>
      <c r="JP151" s="98"/>
      <c r="JQ151" s="98"/>
      <c r="JR151" s="98"/>
      <c r="JS151" s="98"/>
      <c r="JT151" s="98"/>
      <c r="JU151" s="98"/>
      <c r="JV151" s="98"/>
      <c r="JW151" s="98"/>
      <c r="JX151" s="98"/>
      <c r="JY151" s="98"/>
      <c r="JZ151" s="98"/>
      <c r="KA151" s="98"/>
      <c r="KB151" s="98"/>
      <c r="KC151" s="98"/>
      <c r="KD151" s="98"/>
      <c r="KE151" s="98"/>
      <c r="KF151" s="98"/>
      <c r="KG151" s="98"/>
      <c r="KH151" s="98"/>
      <c r="KI151" s="98"/>
      <c r="KJ151" s="98"/>
      <c r="KK151" s="98"/>
      <c r="KL151" s="98"/>
      <c r="KM151" s="98"/>
      <c r="KN151" s="98"/>
      <c r="KO151" s="98"/>
      <c r="KP151" s="98"/>
      <c r="KQ151" s="98"/>
      <c r="KR151" s="98"/>
      <c r="KS151" s="98"/>
      <c r="KT151" s="98"/>
      <c r="KU151" s="98"/>
      <c r="KV151" s="98"/>
      <c r="KW151" s="98"/>
      <c r="KX151" s="98"/>
      <c r="KY151" s="98"/>
      <c r="KZ151" s="98"/>
      <c r="LA151" s="98"/>
      <c r="LB151" s="98"/>
      <c r="LC151" s="98"/>
      <c r="LD151" s="98"/>
      <c r="LE151" s="98"/>
      <c r="LF151" s="98"/>
      <c r="LG151" s="98"/>
      <c r="LH151" s="98"/>
      <c r="LI151" s="98"/>
      <c r="LJ151" s="98"/>
      <c r="LK151" s="98"/>
      <c r="LL151" s="98"/>
      <c r="LM151" s="98"/>
      <c r="LN151" s="98"/>
      <c r="LO151" s="98"/>
      <c r="LP151" s="98"/>
      <c r="LQ151" s="98"/>
      <c r="LR151" s="98"/>
      <c r="LS151" s="98"/>
      <c r="LT151" s="98"/>
      <c r="LU151" s="98"/>
      <c r="LV151" s="98"/>
      <c r="LW151" s="98"/>
      <c r="LX151" s="98"/>
      <c r="LY151" s="98"/>
      <c r="LZ151" s="98"/>
      <c r="MA151" s="98"/>
      <c r="MB151" s="98"/>
      <c r="MC151" s="98"/>
      <c r="MD151" s="98"/>
      <c r="ME151" s="98"/>
      <c r="MF151" s="98"/>
      <c r="MG151" s="98"/>
      <c r="MH151" s="98"/>
      <c r="MI151" s="98"/>
      <c r="MJ151" s="98"/>
      <c r="MK151" s="98"/>
      <c r="ML151" s="98"/>
      <c r="MM151" s="98"/>
      <c r="MN151" s="98"/>
      <c r="MO151" s="98"/>
      <c r="MP151" s="98"/>
      <c r="MQ151" s="98"/>
      <c r="MR151" s="98"/>
      <c r="MS151" s="98"/>
      <c r="MT151" s="98"/>
      <c r="MU151" s="98"/>
      <c r="MV151" s="98"/>
      <c r="MW151" s="98"/>
      <c r="MX151" s="98"/>
      <c r="MY151" s="98"/>
      <c r="MZ151" s="98"/>
      <c r="NA151" s="98"/>
      <c r="NB151" s="98"/>
      <c r="NC151" s="98"/>
      <c r="ND151" s="98"/>
      <c r="NE151" s="98"/>
      <c r="NF151" s="98"/>
      <c r="NG151" s="98"/>
      <c r="NH151" s="98"/>
      <c r="NI151" s="98"/>
      <c r="NJ151" s="98"/>
      <c r="NK151" s="98"/>
      <c r="NL151" s="98"/>
      <c r="NM151" s="98"/>
      <c r="NN151" s="98"/>
      <c r="NO151" s="98"/>
      <c r="NP151" s="98"/>
      <c r="NQ151" s="98"/>
      <c r="NR151" s="98"/>
      <c r="NS151" s="98"/>
      <c r="NT151" s="98"/>
    </row>
    <row r="152" spans="1:384" s="97" customFormat="1" ht="27.75" customHeight="1">
      <c r="A152" s="763"/>
      <c r="B152" s="298" t="s">
        <v>23</v>
      </c>
      <c r="C152" s="51"/>
      <c r="D152" s="51"/>
      <c r="E152" s="51"/>
      <c r="F152" s="51"/>
      <c r="G152" s="51"/>
      <c r="H152" s="51"/>
      <c r="I152" s="296"/>
      <c r="J152" s="296"/>
      <c r="K152" s="296"/>
      <c r="L152" s="50"/>
      <c r="M152" s="50"/>
      <c r="N152" s="50"/>
      <c r="O152" s="290">
        <f>'Form_III MHT'!I150</f>
        <v>3</v>
      </c>
      <c r="P152" s="293">
        <f>'Form_III MHT'!J150</f>
        <v>3</v>
      </c>
      <c r="Q152" s="8">
        <f>'Form_III MHT'!K150</f>
        <v>0</v>
      </c>
      <c r="R152" s="264">
        <f t="shared" si="57"/>
        <v>3</v>
      </c>
      <c r="S152" s="264">
        <f t="shared" si="58"/>
        <v>3</v>
      </c>
      <c r="T152" s="264">
        <f t="shared" si="59"/>
        <v>0</v>
      </c>
      <c r="U152" s="578"/>
      <c r="V152" s="579"/>
      <c r="W152" s="580"/>
      <c r="X152" s="114"/>
      <c r="Y152" s="114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  <c r="BV152" s="98"/>
      <c r="BW152" s="98"/>
      <c r="BX152" s="98"/>
      <c r="BY152" s="98"/>
      <c r="BZ152" s="98"/>
      <c r="CA152" s="98"/>
      <c r="CB152" s="98"/>
      <c r="CC152" s="98"/>
      <c r="CD152" s="98"/>
      <c r="CE152" s="98"/>
      <c r="CF152" s="98"/>
      <c r="CG152" s="98"/>
      <c r="CH152" s="98"/>
      <c r="CI152" s="98"/>
      <c r="CJ152" s="98"/>
      <c r="CK152" s="98"/>
      <c r="CL152" s="98"/>
      <c r="CM152" s="98"/>
      <c r="CN152" s="98"/>
      <c r="CO152" s="98"/>
      <c r="CP152" s="98"/>
      <c r="CQ152" s="98"/>
      <c r="CR152" s="98"/>
      <c r="CS152" s="98"/>
      <c r="CT152" s="98"/>
      <c r="CU152" s="98"/>
      <c r="CV152" s="98"/>
      <c r="CW152" s="98"/>
      <c r="CX152" s="98"/>
      <c r="CY152" s="98"/>
      <c r="CZ152" s="98"/>
      <c r="DA152" s="98"/>
      <c r="DB152" s="98"/>
      <c r="DC152" s="98"/>
      <c r="DD152" s="98"/>
      <c r="DE152" s="98"/>
      <c r="DF152" s="98"/>
      <c r="DG152" s="98"/>
      <c r="DH152" s="98"/>
      <c r="DI152" s="98"/>
      <c r="DJ152" s="98"/>
      <c r="DK152" s="98"/>
      <c r="DL152" s="98"/>
      <c r="DM152" s="98"/>
      <c r="DN152" s="98"/>
      <c r="DO152" s="98"/>
      <c r="DP152" s="98"/>
      <c r="DQ152" s="98"/>
      <c r="DR152" s="98"/>
      <c r="DS152" s="98"/>
      <c r="DT152" s="98"/>
      <c r="DU152" s="98"/>
      <c r="DV152" s="98"/>
      <c r="DW152" s="98"/>
      <c r="DX152" s="98"/>
      <c r="DY152" s="98"/>
      <c r="DZ152" s="98"/>
      <c r="EA152" s="98"/>
      <c r="EB152" s="98"/>
      <c r="EC152" s="98"/>
      <c r="ED152" s="98"/>
      <c r="EE152" s="98"/>
      <c r="EF152" s="98"/>
      <c r="EG152" s="98"/>
      <c r="EH152" s="98"/>
      <c r="EI152" s="98"/>
      <c r="EJ152" s="98"/>
      <c r="EK152" s="98"/>
      <c r="EL152" s="98"/>
      <c r="EM152" s="98"/>
      <c r="EN152" s="98"/>
      <c r="EO152" s="98"/>
      <c r="EP152" s="98"/>
      <c r="EQ152" s="98"/>
      <c r="ER152" s="98"/>
      <c r="ES152" s="98"/>
      <c r="ET152" s="98"/>
      <c r="EU152" s="98"/>
      <c r="EV152" s="98"/>
      <c r="EW152" s="98"/>
      <c r="EX152" s="98"/>
      <c r="EY152" s="98"/>
      <c r="EZ152" s="98"/>
      <c r="FA152" s="98"/>
      <c r="FB152" s="98"/>
      <c r="FC152" s="98"/>
      <c r="FD152" s="98"/>
      <c r="FE152" s="98"/>
      <c r="FF152" s="98"/>
      <c r="FG152" s="98"/>
      <c r="FH152" s="98"/>
      <c r="FI152" s="98"/>
      <c r="FJ152" s="98"/>
      <c r="FK152" s="98"/>
      <c r="FL152" s="98"/>
      <c r="FM152" s="98"/>
      <c r="FN152" s="98"/>
      <c r="FO152" s="98"/>
      <c r="FP152" s="98"/>
      <c r="FQ152" s="98"/>
      <c r="FR152" s="98"/>
      <c r="FS152" s="98"/>
      <c r="FT152" s="98"/>
      <c r="FU152" s="98"/>
      <c r="FV152" s="98"/>
      <c r="FW152" s="98"/>
      <c r="FX152" s="98"/>
      <c r="FY152" s="98"/>
      <c r="FZ152" s="98"/>
      <c r="GA152" s="98"/>
      <c r="GB152" s="98"/>
      <c r="GC152" s="98"/>
      <c r="GD152" s="98"/>
      <c r="GE152" s="98"/>
      <c r="GF152" s="98"/>
      <c r="GG152" s="98"/>
      <c r="GH152" s="98"/>
      <c r="GI152" s="98"/>
      <c r="GJ152" s="98"/>
      <c r="GK152" s="98"/>
      <c r="GL152" s="98"/>
      <c r="GM152" s="98"/>
      <c r="GN152" s="98"/>
      <c r="GO152" s="98"/>
      <c r="GP152" s="98"/>
      <c r="GQ152" s="98"/>
      <c r="GR152" s="98"/>
      <c r="GS152" s="98"/>
      <c r="GT152" s="98"/>
      <c r="GU152" s="98"/>
      <c r="GV152" s="98"/>
      <c r="GW152" s="98"/>
      <c r="GX152" s="98"/>
      <c r="GY152" s="98"/>
      <c r="GZ152" s="98"/>
      <c r="HA152" s="98"/>
      <c r="HB152" s="98"/>
      <c r="HC152" s="98"/>
      <c r="HD152" s="98"/>
      <c r="HE152" s="98"/>
      <c r="HF152" s="98"/>
      <c r="HG152" s="98"/>
      <c r="HH152" s="98"/>
      <c r="HI152" s="98"/>
      <c r="HJ152" s="98"/>
      <c r="HK152" s="98"/>
      <c r="HL152" s="98"/>
      <c r="HM152" s="98"/>
      <c r="HN152" s="98"/>
      <c r="HO152" s="98"/>
      <c r="HP152" s="98"/>
      <c r="HQ152" s="98"/>
      <c r="HR152" s="98"/>
      <c r="HS152" s="98"/>
      <c r="HT152" s="98"/>
      <c r="HU152" s="98"/>
      <c r="HV152" s="98"/>
      <c r="HW152" s="98"/>
      <c r="HX152" s="98"/>
      <c r="HY152" s="98"/>
      <c r="HZ152" s="98"/>
      <c r="IA152" s="98"/>
      <c r="IB152" s="98"/>
      <c r="IC152" s="98"/>
      <c r="ID152" s="98"/>
      <c r="IE152" s="98"/>
      <c r="IF152" s="98"/>
      <c r="IG152" s="98"/>
      <c r="IH152" s="98"/>
      <c r="II152" s="98"/>
      <c r="IJ152" s="98"/>
      <c r="IK152" s="98"/>
      <c r="IL152" s="98"/>
      <c r="IM152" s="98"/>
      <c r="IN152" s="98"/>
      <c r="IO152" s="98"/>
      <c r="IP152" s="98"/>
      <c r="IQ152" s="98"/>
      <c r="IR152" s="98"/>
      <c r="IS152" s="98"/>
      <c r="IT152" s="98"/>
      <c r="IU152" s="98"/>
      <c r="IV152" s="98"/>
      <c r="IW152" s="98"/>
      <c r="IX152" s="98"/>
      <c r="IY152" s="98"/>
      <c r="IZ152" s="98"/>
      <c r="JA152" s="98"/>
      <c r="JB152" s="98"/>
      <c r="JC152" s="98"/>
      <c r="JD152" s="98"/>
      <c r="JE152" s="98"/>
      <c r="JF152" s="98"/>
      <c r="JG152" s="98"/>
      <c r="JH152" s="98"/>
      <c r="JI152" s="98"/>
      <c r="JJ152" s="98"/>
      <c r="JK152" s="98"/>
      <c r="JL152" s="98"/>
      <c r="JM152" s="98"/>
      <c r="JN152" s="98"/>
      <c r="JO152" s="98"/>
      <c r="JP152" s="98"/>
      <c r="JQ152" s="98"/>
      <c r="JR152" s="98"/>
      <c r="JS152" s="98"/>
      <c r="JT152" s="98"/>
      <c r="JU152" s="98"/>
      <c r="JV152" s="98"/>
      <c r="JW152" s="98"/>
      <c r="JX152" s="98"/>
      <c r="JY152" s="98"/>
      <c r="JZ152" s="98"/>
      <c r="KA152" s="98"/>
      <c r="KB152" s="98"/>
      <c r="KC152" s="98"/>
      <c r="KD152" s="98"/>
      <c r="KE152" s="98"/>
      <c r="KF152" s="98"/>
      <c r="KG152" s="98"/>
      <c r="KH152" s="98"/>
      <c r="KI152" s="98"/>
      <c r="KJ152" s="98"/>
      <c r="KK152" s="98"/>
      <c r="KL152" s="98"/>
      <c r="KM152" s="98"/>
      <c r="KN152" s="98"/>
      <c r="KO152" s="98"/>
      <c r="KP152" s="98"/>
      <c r="KQ152" s="98"/>
      <c r="KR152" s="98"/>
      <c r="KS152" s="98"/>
      <c r="KT152" s="98"/>
      <c r="KU152" s="98"/>
      <c r="KV152" s="98"/>
      <c r="KW152" s="98"/>
      <c r="KX152" s="98"/>
      <c r="KY152" s="98"/>
      <c r="KZ152" s="98"/>
      <c r="LA152" s="98"/>
      <c r="LB152" s="98"/>
      <c r="LC152" s="98"/>
      <c r="LD152" s="98"/>
      <c r="LE152" s="98"/>
      <c r="LF152" s="98"/>
      <c r="LG152" s="98"/>
      <c r="LH152" s="98"/>
      <c r="LI152" s="98"/>
      <c r="LJ152" s="98"/>
      <c r="LK152" s="98"/>
      <c r="LL152" s="98"/>
      <c r="LM152" s="98"/>
      <c r="LN152" s="98"/>
      <c r="LO152" s="98"/>
      <c r="LP152" s="98"/>
      <c r="LQ152" s="98"/>
      <c r="LR152" s="98"/>
      <c r="LS152" s="98"/>
      <c r="LT152" s="98"/>
      <c r="LU152" s="98"/>
      <c r="LV152" s="98"/>
      <c r="LW152" s="98"/>
      <c r="LX152" s="98"/>
      <c r="LY152" s="98"/>
      <c r="LZ152" s="98"/>
      <c r="MA152" s="98"/>
      <c r="MB152" s="98"/>
      <c r="MC152" s="98"/>
      <c r="MD152" s="98"/>
      <c r="ME152" s="98"/>
      <c r="MF152" s="98"/>
      <c r="MG152" s="98"/>
      <c r="MH152" s="98"/>
      <c r="MI152" s="98"/>
      <c r="MJ152" s="98"/>
      <c r="MK152" s="98"/>
      <c r="ML152" s="98"/>
      <c r="MM152" s="98"/>
      <c r="MN152" s="98"/>
      <c r="MO152" s="98"/>
      <c r="MP152" s="98"/>
      <c r="MQ152" s="98"/>
      <c r="MR152" s="98"/>
      <c r="MS152" s="98"/>
      <c r="MT152" s="98"/>
      <c r="MU152" s="98"/>
      <c r="MV152" s="98"/>
      <c r="MW152" s="98"/>
      <c r="MX152" s="98"/>
      <c r="MY152" s="98"/>
      <c r="MZ152" s="98"/>
      <c r="NA152" s="98"/>
      <c r="NB152" s="98"/>
      <c r="NC152" s="98"/>
      <c r="ND152" s="98"/>
      <c r="NE152" s="98"/>
      <c r="NF152" s="98"/>
      <c r="NG152" s="98"/>
      <c r="NH152" s="98"/>
      <c r="NI152" s="98"/>
      <c r="NJ152" s="98"/>
      <c r="NK152" s="98"/>
      <c r="NL152" s="98"/>
      <c r="NM152" s="98"/>
      <c r="NN152" s="98"/>
      <c r="NO152" s="98"/>
      <c r="NP152" s="98"/>
      <c r="NQ152" s="98"/>
      <c r="NR152" s="98"/>
      <c r="NS152" s="98"/>
      <c r="NT152" s="98"/>
    </row>
    <row r="153" spans="1:384" s="97" customFormat="1" ht="27.95" customHeight="1">
      <c r="A153" s="767" t="s">
        <v>199</v>
      </c>
      <c r="B153" s="298" t="s">
        <v>22</v>
      </c>
      <c r="C153" s="299">
        <f>SUM(C73,C75,C77,C79,C81,C83,C85,C87,C89)</f>
        <v>0</v>
      </c>
      <c r="D153" s="299">
        <f t="shared" ref="D153:Q153" si="60">SUM(D73,D75,D77,D79,D81,D83,D85,D87,D89)</f>
        <v>0</v>
      </c>
      <c r="E153" s="299">
        <f t="shared" si="60"/>
        <v>0</v>
      </c>
      <c r="F153" s="299">
        <f t="shared" si="60"/>
        <v>0</v>
      </c>
      <c r="G153" s="299">
        <f t="shared" si="60"/>
        <v>0</v>
      </c>
      <c r="H153" s="299">
        <f t="shared" si="60"/>
        <v>0</v>
      </c>
      <c r="I153" s="299">
        <f t="shared" si="60"/>
        <v>0</v>
      </c>
      <c r="J153" s="299">
        <f t="shared" si="60"/>
        <v>1</v>
      </c>
      <c r="K153" s="299">
        <f t="shared" si="60"/>
        <v>0</v>
      </c>
      <c r="L153" s="299">
        <f t="shared" si="60"/>
        <v>0</v>
      </c>
      <c r="M153" s="299">
        <f t="shared" si="60"/>
        <v>0</v>
      </c>
      <c r="N153" s="299">
        <f t="shared" si="60"/>
        <v>0</v>
      </c>
      <c r="O153" s="299">
        <f>O73+O75+O77+O79+O81+O83+O85+O87+O89</f>
        <v>0</v>
      </c>
      <c r="P153" s="299">
        <f t="shared" si="60"/>
        <v>1</v>
      </c>
      <c r="Q153" s="299">
        <f t="shared" si="60"/>
        <v>0</v>
      </c>
      <c r="R153" s="299">
        <f t="shared" ref="R153:R162" si="61">SUM(C153,F153,I153,L153,O153)</f>
        <v>0</v>
      </c>
      <c r="S153" s="299">
        <f t="shared" ref="S153:S162" si="62">SUM(D153,G153,J153,M153,P153)</f>
        <v>2</v>
      </c>
      <c r="T153" s="299">
        <f t="shared" ref="T153:T162" si="63">SUM(E153,H153,K153,N153,Q153)</f>
        <v>0</v>
      </c>
      <c r="U153" s="659"/>
      <c r="V153" s="660"/>
      <c r="W153" s="661"/>
      <c r="X153" s="114"/>
      <c r="Y153" s="114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  <c r="BT153" s="98"/>
      <c r="BU153" s="98"/>
      <c r="BV153" s="98"/>
      <c r="BW153" s="98"/>
      <c r="BX153" s="98"/>
      <c r="BY153" s="98"/>
      <c r="BZ153" s="98"/>
      <c r="CA153" s="98"/>
      <c r="CB153" s="98"/>
      <c r="CC153" s="98"/>
      <c r="CD153" s="98"/>
      <c r="CE153" s="98"/>
      <c r="CF153" s="98"/>
      <c r="CG153" s="98"/>
      <c r="CH153" s="98"/>
      <c r="CI153" s="98"/>
      <c r="CJ153" s="98"/>
      <c r="CK153" s="98"/>
      <c r="CL153" s="98"/>
      <c r="CM153" s="98"/>
      <c r="CN153" s="98"/>
      <c r="CO153" s="98"/>
      <c r="CP153" s="98"/>
      <c r="CQ153" s="98"/>
      <c r="CR153" s="98"/>
      <c r="CS153" s="98"/>
      <c r="CT153" s="98"/>
      <c r="CU153" s="98"/>
      <c r="CV153" s="98"/>
      <c r="CW153" s="98"/>
      <c r="CX153" s="98"/>
      <c r="CY153" s="98"/>
      <c r="CZ153" s="98"/>
      <c r="DA153" s="98"/>
      <c r="DB153" s="98"/>
      <c r="DC153" s="98"/>
      <c r="DD153" s="98"/>
      <c r="DE153" s="98"/>
      <c r="DF153" s="98"/>
      <c r="DG153" s="98"/>
      <c r="DH153" s="98"/>
      <c r="DI153" s="98"/>
      <c r="DJ153" s="98"/>
      <c r="DK153" s="98"/>
      <c r="DL153" s="98"/>
      <c r="DM153" s="98"/>
      <c r="DN153" s="98"/>
      <c r="DO153" s="98"/>
      <c r="DP153" s="98"/>
      <c r="DQ153" s="98"/>
      <c r="DR153" s="98"/>
      <c r="DS153" s="98"/>
      <c r="DT153" s="98"/>
      <c r="DU153" s="98"/>
      <c r="DV153" s="98"/>
      <c r="DW153" s="98"/>
      <c r="DX153" s="98"/>
      <c r="DY153" s="98"/>
      <c r="DZ153" s="98"/>
      <c r="EA153" s="98"/>
      <c r="EB153" s="98"/>
      <c r="EC153" s="98"/>
      <c r="ED153" s="98"/>
      <c r="EE153" s="98"/>
      <c r="EF153" s="98"/>
      <c r="EG153" s="98"/>
      <c r="EH153" s="98"/>
      <c r="EI153" s="98"/>
      <c r="EJ153" s="98"/>
      <c r="EK153" s="98"/>
      <c r="EL153" s="98"/>
      <c r="EM153" s="98"/>
      <c r="EN153" s="98"/>
      <c r="EO153" s="98"/>
      <c r="EP153" s="98"/>
      <c r="EQ153" s="98"/>
      <c r="ER153" s="98"/>
      <c r="ES153" s="98"/>
      <c r="ET153" s="98"/>
      <c r="EU153" s="98"/>
      <c r="EV153" s="98"/>
      <c r="EW153" s="98"/>
      <c r="EX153" s="98"/>
      <c r="EY153" s="98"/>
      <c r="EZ153" s="98"/>
      <c r="FA153" s="98"/>
      <c r="FB153" s="98"/>
      <c r="FC153" s="98"/>
      <c r="FD153" s="98"/>
      <c r="FE153" s="98"/>
      <c r="FF153" s="98"/>
      <c r="FG153" s="98"/>
      <c r="FH153" s="98"/>
      <c r="FI153" s="98"/>
      <c r="FJ153" s="98"/>
      <c r="FK153" s="98"/>
      <c r="FL153" s="98"/>
      <c r="FM153" s="98"/>
      <c r="FN153" s="98"/>
      <c r="FO153" s="98"/>
      <c r="FP153" s="98"/>
      <c r="FQ153" s="98"/>
      <c r="FR153" s="98"/>
      <c r="FS153" s="98"/>
      <c r="FT153" s="98"/>
      <c r="FU153" s="98"/>
      <c r="FV153" s="98"/>
      <c r="FW153" s="98"/>
      <c r="FX153" s="98"/>
      <c r="FY153" s="98"/>
      <c r="FZ153" s="98"/>
      <c r="GA153" s="98"/>
      <c r="GB153" s="98"/>
      <c r="GC153" s="98"/>
      <c r="GD153" s="98"/>
      <c r="GE153" s="98"/>
      <c r="GF153" s="98"/>
      <c r="GG153" s="98"/>
      <c r="GH153" s="98"/>
      <c r="GI153" s="98"/>
      <c r="GJ153" s="98"/>
      <c r="GK153" s="98"/>
      <c r="GL153" s="98"/>
      <c r="GM153" s="98"/>
      <c r="GN153" s="98"/>
      <c r="GO153" s="98"/>
      <c r="GP153" s="98"/>
      <c r="GQ153" s="98"/>
      <c r="GR153" s="98"/>
      <c r="GS153" s="98"/>
      <c r="GT153" s="98"/>
      <c r="GU153" s="98"/>
      <c r="GV153" s="98"/>
      <c r="GW153" s="98"/>
      <c r="GX153" s="98"/>
      <c r="GY153" s="98"/>
      <c r="GZ153" s="98"/>
      <c r="HA153" s="98"/>
      <c r="HB153" s="98"/>
      <c r="HC153" s="98"/>
      <c r="HD153" s="98"/>
      <c r="HE153" s="98"/>
      <c r="HF153" s="98"/>
      <c r="HG153" s="98"/>
      <c r="HH153" s="98"/>
      <c r="HI153" s="98"/>
      <c r="HJ153" s="98"/>
      <c r="HK153" s="98"/>
      <c r="HL153" s="98"/>
      <c r="HM153" s="98"/>
      <c r="HN153" s="98"/>
      <c r="HO153" s="98"/>
      <c r="HP153" s="98"/>
      <c r="HQ153" s="98"/>
      <c r="HR153" s="98"/>
      <c r="HS153" s="98"/>
      <c r="HT153" s="98"/>
      <c r="HU153" s="98"/>
      <c r="HV153" s="98"/>
      <c r="HW153" s="98"/>
      <c r="HX153" s="98"/>
      <c r="HY153" s="98"/>
      <c r="HZ153" s="98"/>
      <c r="IA153" s="98"/>
      <c r="IB153" s="98"/>
      <c r="IC153" s="98"/>
      <c r="ID153" s="98"/>
      <c r="IE153" s="98"/>
      <c r="IF153" s="98"/>
      <c r="IG153" s="98"/>
      <c r="IH153" s="98"/>
      <c r="II153" s="98"/>
      <c r="IJ153" s="98"/>
      <c r="IK153" s="98"/>
      <c r="IL153" s="98"/>
      <c r="IM153" s="98"/>
      <c r="IN153" s="98"/>
      <c r="IO153" s="98"/>
      <c r="IP153" s="98"/>
      <c r="IQ153" s="98"/>
      <c r="IR153" s="98"/>
      <c r="IS153" s="98"/>
      <c r="IT153" s="98"/>
      <c r="IU153" s="98"/>
      <c r="IV153" s="98"/>
      <c r="IW153" s="98"/>
      <c r="IX153" s="98"/>
      <c r="IY153" s="98"/>
      <c r="IZ153" s="98"/>
      <c r="JA153" s="98"/>
      <c r="JB153" s="98"/>
      <c r="JC153" s="98"/>
      <c r="JD153" s="98"/>
      <c r="JE153" s="98"/>
      <c r="JF153" s="98"/>
      <c r="JG153" s="98"/>
      <c r="JH153" s="98"/>
      <c r="JI153" s="98"/>
      <c r="JJ153" s="98"/>
      <c r="JK153" s="98"/>
      <c r="JL153" s="98"/>
      <c r="JM153" s="98"/>
      <c r="JN153" s="98"/>
      <c r="JO153" s="98"/>
      <c r="JP153" s="98"/>
      <c r="JQ153" s="98"/>
      <c r="JR153" s="98"/>
      <c r="JS153" s="98"/>
      <c r="JT153" s="98"/>
      <c r="JU153" s="98"/>
      <c r="JV153" s="98"/>
      <c r="JW153" s="98"/>
      <c r="JX153" s="98"/>
      <c r="JY153" s="98"/>
      <c r="JZ153" s="98"/>
      <c r="KA153" s="98"/>
      <c r="KB153" s="98"/>
      <c r="KC153" s="98"/>
      <c r="KD153" s="98"/>
      <c r="KE153" s="98"/>
      <c r="KF153" s="98"/>
      <c r="KG153" s="98"/>
      <c r="KH153" s="98"/>
      <c r="KI153" s="98"/>
      <c r="KJ153" s="98"/>
      <c r="KK153" s="98"/>
      <c r="KL153" s="98"/>
      <c r="KM153" s="98"/>
      <c r="KN153" s="98"/>
      <c r="KO153" s="98"/>
      <c r="KP153" s="98"/>
      <c r="KQ153" s="98"/>
      <c r="KR153" s="98"/>
      <c r="KS153" s="98"/>
      <c r="KT153" s="98"/>
      <c r="KU153" s="98"/>
      <c r="KV153" s="98"/>
      <c r="KW153" s="98"/>
      <c r="KX153" s="98"/>
      <c r="KY153" s="98"/>
      <c r="KZ153" s="98"/>
      <c r="LA153" s="98"/>
      <c r="LB153" s="98"/>
      <c r="LC153" s="98"/>
      <c r="LD153" s="98"/>
      <c r="LE153" s="98"/>
      <c r="LF153" s="98"/>
      <c r="LG153" s="98"/>
      <c r="LH153" s="98"/>
      <c r="LI153" s="98"/>
      <c r="LJ153" s="98"/>
      <c r="LK153" s="98"/>
      <c r="LL153" s="98"/>
      <c r="LM153" s="98"/>
      <c r="LN153" s="98"/>
      <c r="LO153" s="98"/>
      <c r="LP153" s="98"/>
      <c r="LQ153" s="98"/>
      <c r="LR153" s="98"/>
      <c r="LS153" s="98"/>
      <c r="LT153" s="98"/>
      <c r="LU153" s="98"/>
      <c r="LV153" s="98"/>
      <c r="LW153" s="98"/>
      <c r="LX153" s="98"/>
      <c r="LY153" s="98"/>
      <c r="LZ153" s="98"/>
      <c r="MA153" s="98"/>
      <c r="MB153" s="98"/>
      <c r="MC153" s="98"/>
      <c r="MD153" s="98"/>
      <c r="ME153" s="98"/>
      <c r="MF153" s="98"/>
      <c r="MG153" s="98"/>
      <c r="MH153" s="98"/>
      <c r="MI153" s="98"/>
      <c r="MJ153" s="98"/>
      <c r="MK153" s="98"/>
      <c r="ML153" s="98"/>
      <c r="MM153" s="98"/>
      <c r="MN153" s="98"/>
      <c r="MO153" s="98"/>
      <c r="MP153" s="98"/>
      <c r="MQ153" s="98"/>
      <c r="MR153" s="98"/>
      <c r="MS153" s="98"/>
      <c r="MT153" s="98"/>
      <c r="MU153" s="98"/>
      <c r="MV153" s="98"/>
      <c r="MW153" s="98"/>
      <c r="MX153" s="98"/>
      <c r="MY153" s="98"/>
      <c r="MZ153" s="98"/>
      <c r="NA153" s="98"/>
      <c r="NB153" s="98"/>
      <c r="NC153" s="98"/>
      <c r="ND153" s="98"/>
      <c r="NE153" s="98"/>
      <c r="NF153" s="98"/>
      <c r="NG153" s="98"/>
      <c r="NH153" s="98"/>
      <c r="NI153" s="98"/>
      <c r="NJ153" s="98"/>
      <c r="NK153" s="98"/>
      <c r="NL153" s="98"/>
      <c r="NM153" s="98"/>
      <c r="NN153" s="98"/>
      <c r="NO153" s="98"/>
      <c r="NP153" s="98"/>
      <c r="NQ153" s="98"/>
      <c r="NR153" s="98"/>
      <c r="NS153" s="98"/>
      <c r="NT153" s="98"/>
    </row>
    <row r="154" spans="1:384" s="97" customFormat="1" ht="27.95" customHeight="1">
      <c r="A154" s="767"/>
      <c r="B154" s="298" t="s">
        <v>23</v>
      </c>
      <c r="C154" s="300">
        <f>SUM(C74,C76,C78,C80,C82,C84,C86,C88,C90)</f>
        <v>0</v>
      </c>
      <c r="D154" s="300">
        <f t="shared" ref="D154:Q154" si="64">SUM(D74,D76,D78,D80,D82,D84,D86,D88,D90)</f>
        <v>0</v>
      </c>
      <c r="E154" s="300">
        <f t="shared" si="64"/>
        <v>0</v>
      </c>
      <c r="F154" s="300">
        <f t="shared" si="64"/>
        <v>0</v>
      </c>
      <c r="G154" s="300">
        <f t="shared" si="64"/>
        <v>0</v>
      </c>
      <c r="H154" s="300">
        <f t="shared" si="64"/>
        <v>0</v>
      </c>
      <c r="I154" s="300">
        <f t="shared" si="64"/>
        <v>0</v>
      </c>
      <c r="J154" s="300">
        <f t="shared" si="64"/>
        <v>0</v>
      </c>
      <c r="K154" s="300">
        <f t="shared" si="64"/>
        <v>0</v>
      </c>
      <c r="L154" s="300">
        <f t="shared" si="64"/>
        <v>0</v>
      </c>
      <c r="M154" s="300">
        <f t="shared" si="64"/>
        <v>0</v>
      </c>
      <c r="N154" s="300">
        <f t="shared" si="64"/>
        <v>0</v>
      </c>
      <c r="O154" s="300">
        <f>O74+O76+O78+O80+O82+O84+O86+O88+O90</f>
        <v>0</v>
      </c>
      <c r="P154" s="300">
        <f t="shared" si="64"/>
        <v>1</v>
      </c>
      <c r="Q154" s="300">
        <f t="shared" si="64"/>
        <v>3</v>
      </c>
      <c r="R154" s="300">
        <f t="shared" si="61"/>
        <v>0</v>
      </c>
      <c r="S154" s="300">
        <f t="shared" si="62"/>
        <v>1</v>
      </c>
      <c r="T154" s="300">
        <f t="shared" si="63"/>
        <v>3</v>
      </c>
      <c r="U154" s="659"/>
      <c r="V154" s="660"/>
      <c r="W154" s="661"/>
      <c r="X154" s="114"/>
      <c r="Y154" s="114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  <c r="BV154" s="98"/>
      <c r="BW154" s="98"/>
      <c r="BX154" s="98"/>
      <c r="BY154" s="98"/>
      <c r="BZ154" s="98"/>
      <c r="CA154" s="98"/>
      <c r="CB154" s="98"/>
      <c r="CC154" s="98"/>
      <c r="CD154" s="98"/>
      <c r="CE154" s="98"/>
      <c r="CF154" s="98"/>
      <c r="CG154" s="98"/>
      <c r="CH154" s="98"/>
      <c r="CI154" s="98"/>
      <c r="CJ154" s="98"/>
      <c r="CK154" s="98"/>
      <c r="CL154" s="98"/>
      <c r="CM154" s="98"/>
      <c r="CN154" s="98"/>
      <c r="CO154" s="98"/>
      <c r="CP154" s="98"/>
      <c r="CQ154" s="98"/>
      <c r="CR154" s="98"/>
      <c r="CS154" s="98"/>
      <c r="CT154" s="98"/>
      <c r="CU154" s="98"/>
      <c r="CV154" s="98"/>
      <c r="CW154" s="98"/>
      <c r="CX154" s="98"/>
      <c r="CY154" s="98"/>
      <c r="CZ154" s="98"/>
      <c r="DA154" s="98"/>
      <c r="DB154" s="98"/>
      <c r="DC154" s="98"/>
      <c r="DD154" s="98"/>
      <c r="DE154" s="98"/>
      <c r="DF154" s="98"/>
      <c r="DG154" s="98"/>
      <c r="DH154" s="98"/>
      <c r="DI154" s="98"/>
      <c r="DJ154" s="98"/>
      <c r="DK154" s="98"/>
      <c r="DL154" s="98"/>
      <c r="DM154" s="98"/>
      <c r="DN154" s="98"/>
      <c r="DO154" s="98"/>
      <c r="DP154" s="98"/>
      <c r="DQ154" s="98"/>
      <c r="DR154" s="98"/>
      <c r="DS154" s="98"/>
      <c r="DT154" s="98"/>
      <c r="DU154" s="98"/>
      <c r="DV154" s="98"/>
      <c r="DW154" s="98"/>
      <c r="DX154" s="98"/>
      <c r="DY154" s="98"/>
      <c r="DZ154" s="98"/>
      <c r="EA154" s="98"/>
      <c r="EB154" s="98"/>
      <c r="EC154" s="98"/>
      <c r="ED154" s="98"/>
      <c r="EE154" s="98"/>
      <c r="EF154" s="98"/>
      <c r="EG154" s="98"/>
      <c r="EH154" s="98"/>
      <c r="EI154" s="98"/>
      <c r="EJ154" s="98"/>
      <c r="EK154" s="98"/>
      <c r="EL154" s="98"/>
      <c r="EM154" s="98"/>
      <c r="EN154" s="98"/>
      <c r="EO154" s="98"/>
      <c r="EP154" s="98"/>
      <c r="EQ154" s="98"/>
      <c r="ER154" s="98"/>
      <c r="ES154" s="98"/>
      <c r="ET154" s="98"/>
      <c r="EU154" s="98"/>
      <c r="EV154" s="98"/>
      <c r="EW154" s="98"/>
      <c r="EX154" s="98"/>
      <c r="EY154" s="98"/>
      <c r="EZ154" s="98"/>
      <c r="FA154" s="98"/>
      <c r="FB154" s="98"/>
      <c r="FC154" s="98"/>
      <c r="FD154" s="98"/>
      <c r="FE154" s="98"/>
      <c r="FF154" s="98"/>
      <c r="FG154" s="98"/>
      <c r="FH154" s="98"/>
      <c r="FI154" s="98"/>
      <c r="FJ154" s="98"/>
      <c r="FK154" s="98"/>
      <c r="FL154" s="98"/>
      <c r="FM154" s="98"/>
      <c r="FN154" s="98"/>
      <c r="FO154" s="98"/>
      <c r="FP154" s="98"/>
      <c r="FQ154" s="98"/>
      <c r="FR154" s="98"/>
      <c r="FS154" s="98"/>
      <c r="FT154" s="98"/>
      <c r="FU154" s="98"/>
      <c r="FV154" s="98"/>
      <c r="FW154" s="98"/>
      <c r="FX154" s="98"/>
      <c r="FY154" s="98"/>
      <c r="FZ154" s="98"/>
      <c r="GA154" s="98"/>
      <c r="GB154" s="98"/>
      <c r="GC154" s="98"/>
      <c r="GD154" s="98"/>
      <c r="GE154" s="98"/>
      <c r="GF154" s="98"/>
      <c r="GG154" s="98"/>
      <c r="GH154" s="98"/>
      <c r="GI154" s="98"/>
      <c r="GJ154" s="98"/>
      <c r="GK154" s="98"/>
      <c r="GL154" s="98"/>
      <c r="GM154" s="98"/>
      <c r="GN154" s="98"/>
      <c r="GO154" s="98"/>
      <c r="GP154" s="98"/>
      <c r="GQ154" s="98"/>
      <c r="GR154" s="98"/>
      <c r="GS154" s="98"/>
      <c r="GT154" s="98"/>
      <c r="GU154" s="98"/>
      <c r="GV154" s="98"/>
      <c r="GW154" s="98"/>
      <c r="GX154" s="98"/>
      <c r="GY154" s="98"/>
      <c r="GZ154" s="98"/>
      <c r="HA154" s="98"/>
      <c r="HB154" s="98"/>
      <c r="HC154" s="98"/>
      <c r="HD154" s="98"/>
      <c r="HE154" s="98"/>
      <c r="HF154" s="98"/>
      <c r="HG154" s="98"/>
      <c r="HH154" s="98"/>
      <c r="HI154" s="98"/>
      <c r="HJ154" s="98"/>
      <c r="HK154" s="98"/>
      <c r="HL154" s="98"/>
      <c r="HM154" s="98"/>
      <c r="HN154" s="98"/>
      <c r="HO154" s="98"/>
      <c r="HP154" s="98"/>
      <c r="HQ154" s="98"/>
      <c r="HR154" s="98"/>
      <c r="HS154" s="98"/>
      <c r="HT154" s="98"/>
      <c r="HU154" s="98"/>
      <c r="HV154" s="98"/>
      <c r="HW154" s="98"/>
      <c r="HX154" s="98"/>
      <c r="HY154" s="98"/>
      <c r="HZ154" s="98"/>
      <c r="IA154" s="98"/>
      <c r="IB154" s="98"/>
      <c r="IC154" s="98"/>
      <c r="ID154" s="98"/>
      <c r="IE154" s="98"/>
      <c r="IF154" s="98"/>
      <c r="IG154" s="98"/>
      <c r="IH154" s="98"/>
      <c r="II154" s="98"/>
      <c r="IJ154" s="98"/>
      <c r="IK154" s="98"/>
      <c r="IL154" s="98"/>
      <c r="IM154" s="98"/>
      <c r="IN154" s="98"/>
      <c r="IO154" s="98"/>
      <c r="IP154" s="98"/>
      <c r="IQ154" s="98"/>
      <c r="IR154" s="98"/>
      <c r="IS154" s="98"/>
      <c r="IT154" s="98"/>
      <c r="IU154" s="98"/>
      <c r="IV154" s="98"/>
      <c r="IW154" s="98"/>
      <c r="IX154" s="98"/>
      <c r="IY154" s="98"/>
      <c r="IZ154" s="98"/>
      <c r="JA154" s="98"/>
      <c r="JB154" s="98"/>
      <c r="JC154" s="98"/>
      <c r="JD154" s="98"/>
      <c r="JE154" s="98"/>
      <c r="JF154" s="98"/>
      <c r="JG154" s="98"/>
      <c r="JH154" s="98"/>
      <c r="JI154" s="98"/>
      <c r="JJ154" s="98"/>
      <c r="JK154" s="98"/>
      <c r="JL154" s="98"/>
      <c r="JM154" s="98"/>
      <c r="JN154" s="98"/>
      <c r="JO154" s="98"/>
      <c r="JP154" s="98"/>
      <c r="JQ154" s="98"/>
      <c r="JR154" s="98"/>
      <c r="JS154" s="98"/>
      <c r="JT154" s="98"/>
      <c r="JU154" s="98"/>
      <c r="JV154" s="98"/>
      <c r="JW154" s="98"/>
      <c r="JX154" s="98"/>
      <c r="JY154" s="98"/>
      <c r="JZ154" s="98"/>
      <c r="KA154" s="98"/>
      <c r="KB154" s="98"/>
      <c r="KC154" s="98"/>
      <c r="KD154" s="98"/>
      <c r="KE154" s="98"/>
      <c r="KF154" s="98"/>
      <c r="KG154" s="98"/>
      <c r="KH154" s="98"/>
      <c r="KI154" s="98"/>
      <c r="KJ154" s="98"/>
      <c r="KK154" s="98"/>
      <c r="KL154" s="98"/>
      <c r="KM154" s="98"/>
      <c r="KN154" s="98"/>
      <c r="KO154" s="98"/>
      <c r="KP154" s="98"/>
      <c r="KQ154" s="98"/>
      <c r="KR154" s="98"/>
      <c r="KS154" s="98"/>
      <c r="KT154" s="98"/>
      <c r="KU154" s="98"/>
      <c r="KV154" s="98"/>
      <c r="KW154" s="98"/>
      <c r="KX154" s="98"/>
      <c r="KY154" s="98"/>
      <c r="KZ154" s="98"/>
      <c r="LA154" s="98"/>
      <c r="LB154" s="98"/>
      <c r="LC154" s="98"/>
      <c r="LD154" s="98"/>
      <c r="LE154" s="98"/>
      <c r="LF154" s="98"/>
      <c r="LG154" s="98"/>
      <c r="LH154" s="98"/>
      <c r="LI154" s="98"/>
      <c r="LJ154" s="98"/>
      <c r="LK154" s="98"/>
      <c r="LL154" s="98"/>
      <c r="LM154" s="98"/>
      <c r="LN154" s="98"/>
      <c r="LO154" s="98"/>
      <c r="LP154" s="98"/>
      <c r="LQ154" s="98"/>
      <c r="LR154" s="98"/>
      <c r="LS154" s="98"/>
      <c r="LT154" s="98"/>
      <c r="LU154" s="98"/>
      <c r="LV154" s="98"/>
      <c r="LW154" s="98"/>
      <c r="LX154" s="98"/>
      <c r="LY154" s="98"/>
      <c r="LZ154" s="98"/>
      <c r="MA154" s="98"/>
      <c r="MB154" s="98"/>
      <c r="MC154" s="98"/>
      <c r="MD154" s="98"/>
      <c r="ME154" s="98"/>
      <c r="MF154" s="98"/>
      <c r="MG154" s="98"/>
      <c r="MH154" s="98"/>
      <c r="MI154" s="98"/>
      <c r="MJ154" s="98"/>
      <c r="MK154" s="98"/>
      <c r="ML154" s="98"/>
      <c r="MM154" s="98"/>
      <c r="MN154" s="98"/>
      <c r="MO154" s="98"/>
      <c r="MP154" s="98"/>
      <c r="MQ154" s="98"/>
      <c r="MR154" s="98"/>
      <c r="MS154" s="98"/>
      <c r="MT154" s="98"/>
      <c r="MU154" s="98"/>
      <c r="MV154" s="98"/>
      <c r="MW154" s="98"/>
      <c r="MX154" s="98"/>
      <c r="MY154" s="98"/>
      <c r="MZ154" s="98"/>
      <c r="NA154" s="98"/>
      <c r="NB154" s="98"/>
      <c r="NC154" s="98"/>
      <c r="ND154" s="98"/>
      <c r="NE154" s="98"/>
      <c r="NF154" s="98"/>
      <c r="NG154" s="98"/>
      <c r="NH154" s="98"/>
      <c r="NI154" s="98"/>
      <c r="NJ154" s="98"/>
      <c r="NK154" s="98"/>
      <c r="NL154" s="98"/>
      <c r="NM154" s="98"/>
      <c r="NN154" s="98"/>
      <c r="NO154" s="98"/>
      <c r="NP154" s="98"/>
      <c r="NQ154" s="98"/>
      <c r="NR154" s="98"/>
      <c r="NS154" s="98"/>
      <c r="NT154" s="98"/>
    </row>
    <row r="155" spans="1:384" s="97" customFormat="1" ht="27.95" customHeight="1">
      <c r="A155" s="768" t="s">
        <v>200</v>
      </c>
      <c r="B155" s="298" t="s">
        <v>22</v>
      </c>
      <c r="C155" s="299">
        <f>SUM(C91,C93,C95,C97,C99,C101,C103)</f>
        <v>0</v>
      </c>
      <c r="D155" s="299">
        <f t="shared" ref="D155:Q155" si="65">SUM(D91,D93,D95,D97,D99,D101,D103)</f>
        <v>0</v>
      </c>
      <c r="E155" s="299">
        <f t="shared" si="65"/>
        <v>0</v>
      </c>
      <c r="F155" s="299">
        <f t="shared" si="65"/>
        <v>0</v>
      </c>
      <c r="G155" s="299">
        <f t="shared" si="65"/>
        <v>0</v>
      </c>
      <c r="H155" s="299">
        <f t="shared" si="65"/>
        <v>0</v>
      </c>
      <c r="I155" s="299">
        <f t="shared" si="65"/>
        <v>0</v>
      </c>
      <c r="J155" s="299">
        <f t="shared" si="65"/>
        <v>0</v>
      </c>
      <c r="K155" s="299">
        <f t="shared" si="65"/>
        <v>0</v>
      </c>
      <c r="L155" s="299">
        <f t="shared" si="65"/>
        <v>1</v>
      </c>
      <c r="M155" s="299">
        <f t="shared" si="65"/>
        <v>0</v>
      </c>
      <c r="N155" s="299">
        <f t="shared" si="65"/>
        <v>0</v>
      </c>
      <c r="O155" s="299">
        <f>O91+O93+O95+O97+O99+O101+O103</f>
        <v>20</v>
      </c>
      <c r="P155" s="299">
        <f t="shared" si="65"/>
        <v>4</v>
      </c>
      <c r="Q155" s="299">
        <f t="shared" si="65"/>
        <v>0</v>
      </c>
      <c r="R155" s="299">
        <f t="shared" si="61"/>
        <v>21</v>
      </c>
      <c r="S155" s="299">
        <f t="shared" si="62"/>
        <v>4</v>
      </c>
      <c r="T155" s="299">
        <f t="shared" si="63"/>
        <v>0</v>
      </c>
      <c r="U155" s="659"/>
      <c r="V155" s="660"/>
      <c r="W155" s="661"/>
      <c r="X155" s="114"/>
      <c r="Y155" s="114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8"/>
      <c r="BW155" s="98"/>
      <c r="BX155" s="98"/>
      <c r="BY155" s="98"/>
      <c r="BZ155" s="98"/>
      <c r="CA155" s="98"/>
      <c r="CB155" s="98"/>
      <c r="CC155" s="98"/>
      <c r="CD155" s="98"/>
      <c r="CE155" s="98"/>
      <c r="CF155" s="98"/>
      <c r="CG155" s="98"/>
      <c r="CH155" s="98"/>
      <c r="CI155" s="98"/>
      <c r="CJ155" s="98"/>
      <c r="CK155" s="98"/>
      <c r="CL155" s="98"/>
      <c r="CM155" s="98"/>
      <c r="CN155" s="98"/>
      <c r="CO155" s="98"/>
      <c r="CP155" s="98"/>
      <c r="CQ155" s="98"/>
      <c r="CR155" s="98"/>
      <c r="CS155" s="98"/>
      <c r="CT155" s="98"/>
      <c r="CU155" s="98"/>
      <c r="CV155" s="98"/>
      <c r="CW155" s="98"/>
      <c r="CX155" s="98"/>
      <c r="CY155" s="98"/>
      <c r="CZ155" s="98"/>
      <c r="DA155" s="98"/>
      <c r="DB155" s="98"/>
      <c r="DC155" s="98"/>
      <c r="DD155" s="98"/>
      <c r="DE155" s="98"/>
      <c r="DF155" s="98"/>
      <c r="DG155" s="98"/>
      <c r="DH155" s="98"/>
      <c r="DI155" s="98"/>
      <c r="DJ155" s="98"/>
      <c r="DK155" s="98"/>
      <c r="DL155" s="98"/>
      <c r="DM155" s="98"/>
      <c r="DN155" s="98"/>
      <c r="DO155" s="98"/>
      <c r="DP155" s="98"/>
      <c r="DQ155" s="98"/>
      <c r="DR155" s="98"/>
      <c r="DS155" s="98"/>
      <c r="DT155" s="98"/>
      <c r="DU155" s="98"/>
      <c r="DV155" s="98"/>
      <c r="DW155" s="98"/>
      <c r="DX155" s="98"/>
      <c r="DY155" s="98"/>
      <c r="DZ155" s="98"/>
      <c r="EA155" s="98"/>
      <c r="EB155" s="98"/>
      <c r="EC155" s="98"/>
      <c r="ED155" s="98"/>
      <c r="EE155" s="98"/>
      <c r="EF155" s="98"/>
      <c r="EG155" s="98"/>
      <c r="EH155" s="98"/>
      <c r="EI155" s="98"/>
      <c r="EJ155" s="98"/>
      <c r="EK155" s="98"/>
      <c r="EL155" s="98"/>
      <c r="EM155" s="98"/>
      <c r="EN155" s="98"/>
      <c r="EO155" s="98"/>
      <c r="EP155" s="98"/>
      <c r="EQ155" s="98"/>
      <c r="ER155" s="98"/>
      <c r="ES155" s="98"/>
      <c r="ET155" s="98"/>
      <c r="EU155" s="98"/>
      <c r="EV155" s="98"/>
      <c r="EW155" s="98"/>
      <c r="EX155" s="98"/>
      <c r="EY155" s="98"/>
      <c r="EZ155" s="98"/>
      <c r="FA155" s="98"/>
      <c r="FB155" s="98"/>
      <c r="FC155" s="98"/>
      <c r="FD155" s="98"/>
      <c r="FE155" s="98"/>
      <c r="FF155" s="98"/>
      <c r="FG155" s="98"/>
      <c r="FH155" s="98"/>
      <c r="FI155" s="98"/>
      <c r="FJ155" s="98"/>
      <c r="FK155" s="98"/>
      <c r="FL155" s="98"/>
      <c r="FM155" s="98"/>
      <c r="FN155" s="98"/>
      <c r="FO155" s="98"/>
      <c r="FP155" s="98"/>
      <c r="FQ155" s="98"/>
      <c r="FR155" s="98"/>
      <c r="FS155" s="98"/>
      <c r="FT155" s="98"/>
      <c r="FU155" s="98"/>
      <c r="FV155" s="98"/>
      <c r="FW155" s="98"/>
      <c r="FX155" s="98"/>
      <c r="FY155" s="98"/>
      <c r="FZ155" s="98"/>
      <c r="GA155" s="98"/>
      <c r="GB155" s="98"/>
      <c r="GC155" s="98"/>
      <c r="GD155" s="98"/>
      <c r="GE155" s="98"/>
      <c r="GF155" s="98"/>
      <c r="GG155" s="98"/>
      <c r="GH155" s="98"/>
      <c r="GI155" s="98"/>
      <c r="GJ155" s="98"/>
      <c r="GK155" s="98"/>
      <c r="GL155" s="98"/>
      <c r="GM155" s="98"/>
      <c r="GN155" s="98"/>
      <c r="GO155" s="98"/>
      <c r="GP155" s="98"/>
      <c r="GQ155" s="98"/>
      <c r="GR155" s="98"/>
      <c r="GS155" s="98"/>
      <c r="GT155" s="98"/>
      <c r="GU155" s="98"/>
      <c r="GV155" s="98"/>
      <c r="GW155" s="98"/>
      <c r="GX155" s="98"/>
      <c r="GY155" s="98"/>
      <c r="GZ155" s="98"/>
      <c r="HA155" s="98"/>
      <c r="HB155" s="98"/>
      <c r="HC155" s="98"/>
      <c r="HD155" s="98"/>
      <c r="HE155" s="98"/>
      <c r="HF155" s="98"/>
      <c r="HG155" s="98"/>
      <c r="HH155" s="98"/>
      <c r="HI155" s="98"/>
      <c r="HJ155" s="98"/>
      <c r="HK155" s="98"/>
      <c r="HL155" s="98"/>
      <c r="HM155" s="98"/>
      <c r="HN155" s="98"/>
      <c r="HO155" s="98"/>
      <c r="HP155" s="98"/>
      <c r="HQ155" s="98"/>
      <c r="HR155" s="98"/>
      <c r="HS155" s="98"/>
      <c r="HT155" s="98"/>
      <c r="HU155" s="98"/>
      <c r="HV155" s="98"/>
      <c r="HW155" s="98"/>
      <c r="HX155" s="98"/>
      <c r="HY155" s="98"/>
      <c r="HZ155" s="98"/>
      <c r="IA155" s="98"/>
      <c r="IB155" s="98"/>
      <c r="IC155" s="98"/>
      <c r="ID155" s="98"/>
      <c r="IE155" s="98"/>
      <c r="IF155" s="98"/>
      <c r="IG155" s="98"/>
      <c r="IH155" s="98"/>
      <c r="II155" s="98"/>
      <c r="IJ155" s="98"/>
      <c r="IK155" s="98"/>
      <c r="IL155" s="98"/>
      <c r="IM155" s="98"/>
      <c r="IN155" s="98"/>
      <c r="IO155" s="98"/>
      <c r="IP155" s="98"/>
      <c r="IQ155" s="98"/>
      <c r="IR155" s="98"/>
      <c r="IS155" s="98"/>
      <c r="IT155" s="98"/>
      <c r="IU155" s="98"/>
      <c r="IV155" s="98"/>
      <c r="IW155" s="98"/>
      <c r="IX155" s="98"/>
      <c r="IY155" s="98"/>
      <c r="IZ155" s="98"/>
      <c r="JA155" s="98"/>
      <c r="JB155" s="98"/>
      <c r="JC155" s="98"/>
      <c r="JD155" s="98"/>
      <c r="JE155" s="98"/>
      <c r="JF155" s="98"/>
      <c r="JG155" s="98"/>
      <c r="JH155" s="98"/>
      <c r="JI155" s="98"/>
      <c r="JJ155" s="98"/>
      <c r="JK155" s="98"/>
      <c r="JL155" s="98"/>
      <c r="JM155" s="98"/>
      <c r="JN155" s="98"/>
      <c r="JO155" s="98"/>
      <c r="JP155" s="98"/>
      <c r="JQ155" s="98"/>
      <c r="JR155" s="98"/>
      <c r="JS155" s="98"/>
      <c r="JT155" s="98"/>
      <c r="JU155" s="98"/>
      <c r="JV155" s="98"/>
      <c r="JW155" s="98"/>
      <c r="JX155" s="98"/>
      <c r="JY155" s="98"/>
      <c r="JZ155" s="98"/>
      <c r="KA155" s="98"/>
      <c r="KB155" s="98"/>
      <c r="KC155" s="98"/>
      <c r="KD155" s="98"/>
      <c r="KE155" s="98"/>
      <c r="KF155" s="98"/>
      <c r="KG155" s="98"/>
      <c r="KH155" s="98"/>
      <c r="KI155" s="98"/>
      <c r="KJ155" s="98"/>
      <c r="KK155" s="98"/>
      <c r="KL155" s="98"/>
      <c r="KM155" s="98"/>
      <c r="KN155" s="98"/>
      <c r="KO155" s="98"/>
      <c r="KP155" s="98"/>
      <c r="KQ155" s="98"/>
      <c r="KR155" s="98"/>
      <c r="KS155" s="98"/>
      <c r="KT155" s="98"/>
      <c r="KU155" s="98"/>
      <c r="KV155" s="98"/>
      <c r="KW155" s="98"/>
      <c r="KX155" s="98"/>
      <c r="KY155" s="98"/>
      <c r="KZ155" s="98"/>
      <c r="LA155" s="98"/>
      <c r="LB155" s="98"/>
      <c r="LC155" s="98"/>
      <c r="LD155" s="98"/>
      <c r="LE155" s="98"/>
      <c r="LF155" s="98"/>
      <c r="LG155" s="98"/>
      <c r="LH155" s="98"/>
      <c r="LI155" s="98"/>
      <c r="LJ155" s="98"/>
      <c r="LK155" s="98"/>
      <c r="LL155" s="98"/>
      <c r="LM155" s="98"/>
      <c r="LN155" s="98"/>
      <c r="LO155" s="98"/>
      <c r="LP155" s="98"/>
      <c r="LQ155" s="98"/>
      <c r="LR155" s="98"/>
      <c r="LS155" s="98"/>
      <c r="LT155" s="98"/>
      <c r="LU155" s="98"/>
      <c r="LV155" s="98"/>
      <c r="LW155" s="98"/>
      <c r="LX155" s="98"/>
      <c r="LY155" s="98"/>
      <c r="LZ155" s="98"/>
      <c r="MA155" s="98"/>
      <c r="MB155" s="98"/>
      <c r="MC155" s="98"/>
      <c r="MD155" s="98"/>
      <c r="ME155" s="98"/>
      <c r="MF155" s="98"/>
      <c r="MG155" s="98"/>
      <c r="MH155" s="98"/>
      <c r="MI155" s="98"/>
      <c r="MJ155" s="98"/>
      <c r="MK155" s="98"/>
      <c r="ML155" s="98"/>
      <c r="MM155" s="98"/>
      <c r="MN155" s="98"/>
      <c r="MO155" s="98"/>
      <c r="MP155" s="98"/>
      <c r="MQ155" s="98"/>
      <c r="MR155" s="98"/>
      <c r="MS155" s="98"/>
      <c r="MT155" s="98"/>
      <c r="MU155" s="98"/>
      <c r="MV155" s="98"/>
      <c r="MW155" s="98"/>
      <c r="MX155" s="98"/>
      <c r="MY155" s="98"/>
      <c r="MZ155" s="98"/>
      <c r="NA155" s="98"/>
      <c r="NB155" s="98"/>
      <c r="NC155" s="98"/>
      <c r="ND155" s="98"/>
      <c r="NE155" s="98"/>
      <c r="NF155" s="98"/>
      <c r="NG155" s="98"/>
      <c r="NH155" s="98"/>
      <c r="NI155" s="98"/>
      <c r="NJ155" s="98"/>
      <c r="NK155" s="98"/>
      <c r="NL155" s="98"/>
      <c r="NM155" s="98"/>
      <c r="NN155" s="98"/>
      <c r="NO155" s="98"/>
      <c r="NP155" s="98"/>
      <c r="NQ155" s="98"/>
      <c r="NR155" s="98"/>
      <c r="NS155" s="98"/>
      <c r="NT155" s="98"/>
    </row>
    <row r="156" spans="1:384" s="97" customFormat="1" ht="27.95" customHeight="1">
      <c r="A156" s="768"/>
      <c r="B156" s="298" t="s">
        <v>23</v>
      </c>
      <c r="C156" s="300">
        <f>SUM(C92,C94,C96,C98,C100,C102,C104)</f>
        <v>0</v>
      </c>
      <c r="D156" s="300">
        <f t="shared" ref="D156:Q156" si="66">SUM(D92,D94,D96,D98,D100,D102,D104)</f>
        <v>0</v>
      </c>
      <c r="E156" s="300">
        <f t="shared" si="66"/>
        <v>0</v>
      </c>
      <c r="F156" s="300">
        <f t="shared" si="66"/>
        <v>0</v>
      </c>
      <c r="G156" s="300">
        <f t="shared" si="66"/>
        <v>0</v>
      </c>
      <c r="H156" s="300">
        <f t="shared" si="66"/>
        <v>0</v>
      </c>
      <c r="I156" s="300">
        <f t="shared" si="66"/>
        <v>0</v>
      </c>
      <c r="J156" s="300">
        <f t="shared" si="66"/>
        <v>0</v>
      </c>
      <c r="K156" s="300">
        <f t="shared" si="66"/>
        <v>0</v>
      </c>
      <c r="L156" s="300">
        <f t="shared" si="66"/>
        <v>2</v>
      </c>
      <c r="M156" s="300">
        <f t="shared" si="66"/>
        <v>19</v>
      </c>
      <c r="N156" s="300">
        <f t="shared" si="66"/>
        <v>0</v>
      </c>
      <c r="O156" s="300">
        <f>O92+O94+O96+O98+O100+O102+O104</f>
        <v>27</v>
      </c>
      <c r="P156" s="300">
        <f t="shared" si="66"/>
        <v>7</v>
      </c>
      <c r="Q156" s="300">
        <f t="shared" si="66"/>
        <v>0</v>
      </c>
      <c r="R156" s="300">
        <f t="shared" si="61"/>
        <v>29</v>
      </c>
      <c r="S156" s="300">
        <f t="shared" si="62"/>
        <v>26</v>
      </c>
      <c r="T156" s="300">
        <f t="shared" si="63"/>
        <v>0</v>
      </c>
      <c r="U156" s="659"/>
      <c r="V156" s="660"/>
      <c r="W156" s="661"/>
      <c r="X156" s="114"/>
      <c r="Y156" s="114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8"/>
      <c r="BW156" s="98"/>
      <c r="BX156" s="98"/>
      <c r="BY156" s="98"/>
      <c r="BZ156" s="98"/>
      <c r="CA156" s="98"/>
      <c r="CB156" s="98"/>
      <c r="CC156" s="98"/>
      <c r="CD156" s="98"/>
      <c r="CE156" s="98"/>
      <c r="CF156" s="98"/>
      <c r="CG156" s="98"/>
      <c r="CH156" s="98"/>
      <c r="CI156" s="98"/>
      <c r="CJ156" s="98"/>
      <c r="CK156" s="98"/>
      <c r="CL156" s="98"/>
      <c r="CM156" s="98"/>
      <c r="CN156" s="98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  <c r="DP156" s="98"/>
      <c r="DQ156" s="98"/>
      <c r="DR156" s="98"/>
      <c r="DS156" s="98"/>
      <c r="DT156" s="98"/>
      <c r="DU156" s="98"/>
      <c r="DV156" s="98"/>
      <c r="DW156" s="98"/>
      <c r="DX156" s="98"/>
      <c r="DY156" s="98"/>
      <c r="DZ156" s="98"/>
      <c r="EA156" s="98"/>
      <c r="EB156" s="98"/>
      <c r="EC156" s="98"/>
      <c r="ED156" s="98"/>
      <c r="EE156" s="98"/>
      <c r="EF156" s="98"/>
      <c r="EG156" s="98"/>
      <c r="EH156" s="98"/>
      <c r="EI156" s="98"/>
      <c r="EJ156" s="98"/>
      <c r="EK156" s="98"/>
      <c r="EL156" s="98"/>
      <c r="EM156" s="98"/>
      <c r="EN156" s="98"/>
      <c r="EO156" s="98"/>
      <c r="EP156" s="98"/>
      <c r="EQ156" s="98"/>
      <c r="ER156" s="98"/>
      <c r="ES156" s="98"/>
      <c r="ET156" s="98"/>
      <c r="EU156" s="98"/>
      <c r="EV156" s="98"/>
      <c r="EW156" s="98"/>
      <c r="EX156" s="98"/>
      <c r="EY156" s="98"/>
      <c r="EZ156" s="98"/>
      <c r="FA156" s="98"/>
      <c r="FB156" s="98"/>
      <c r="FC156" s="98"/>
      <c r="FD156" s="98"/>
      <c r="FE156" s="98"/>
      <c r="FF156" s="98"/>
      <c r="FG156" s="98"/>
      <c r="FH156" s="98"/>
      <c r="FI156" s="98"/>
      <c r="FJ156" s="98"/>
      <c r="FK156" s="98"/>
      <c r="FL156" s="98"/>
      <c r="FM156" s="98"/>
      <c r="FN156" s="98"/>
      <c r="FO156" s="98"/>
      <c r="FP156" s="98"/>
      <c r="FQ156" s="98"/>
      <c r="FR156" s="98"/>
      <c r="FS156" s="98"/>
      <c r="FT156" s="98"/>
      <c r="FU156" s="98"/>
      <c r="FV156" s="98"/>
      <c r="FW156" s="98"/>
      <c r="FX156" s="98"/>
      <c r="FY156" s="98"/>
      <c r="FZ156" s="98"/>
      <c r="GA156" s="98"/>
      <c r="GB156" s="98"/>
      <c r="GC156" s="98"/>
      <c r="GD156" s="98"/>
      <c r="GE156" s="98"/>
      <c r="GF156" s="98"/>
      <c r="GG156" s="98"/>
      <c r="GH156" s="98"/>
      <c r="GI156" s="98"/>
      <c r="GJ156" s="98"/>
      <c r="GK156" s="98"/>
      <c r="GL156" s="98"/>
      <c r="GM156" s="98"/>
      <c r="GN156" s="98"/>
      <c r="GO156" s="98"/>
      <c r="GP156" s="98"/>
      <c r="GQ156" s="98"/>
      <c r="GR156" s="98"/>
      <c r="GS156" s="98"/>
      <c r="GT156" s="98"/>
      <c r="GU156" s="98"/>
      <c r="GV156" s="98"/>
      <c r="GW156" s="98"/>
      <c r="GX156" s="98"/>
      <c r="GY156" s="98"/>
      <c r="GZ156" s="98"/>
      <c r="HA156" s="98"/>
      <c r="HB156" s="98"/>
      <c r="HC156" s="98"/>
      <c r="HD156" s="98"/>
      <c r="HE156" s="98"/>
      <c r="HF156" s="98"/>
      <c r="HG156" s="98"/>
      <c r="HH156" s="98"/>
      <c r="HI156" s="98"/>
      <c r="HJ156" s="98"/>
      <c r="HK156" s="98"/>
      <c r="HL156" s="98"/>
      <c r="HM156" s="98"/>
      <c r="HN156" s="98"/>
      <c r="HO156" s="98"/>
      <c r="HP156" s="98"/>
      <c r="HQ156" s="98"/>
      <c r="HR156" s="98"/>
      <c r="HS156" s="98"/>
      <c r="HT156" s="98"/>
      <c r="HU156" s="98"/>
      <c r="HV156" s="98"/>
      <c r="HW156" s="98"/>
      <c r="HX156" s="98"/>
      <c r="HY156" s="98"/>
      <c r="HZ156" s="98"/>
      <c r="IA156" s="98"/>
      <c r="IB156" s="98"/>
      <c r="IC156" s="98"/>
      <c r="ID156" s="98"/>
      <c r="IE156" s="98"/>
      <c r="IF156" s="98"/>
      <c r="IG156" s="98"/>
      <c r="IH156" s="98"/>
      <c r="II156" s="98"/>
      <c r="IJ156" s="98"/>
      <c r="IK156" s="98"/>
      <c r="IL156" s="98"/>
      <c r="IM156" s="98"/>
      <c r="IN156" s="98"/>
      <c r="IO156" s="98"/>
      <c r="IP156" s="98"/>
      <c r="IQ156" s="98"/>
      <c r="IR156" s="98"/>
      <c r="IS156" s="98"/>
      <c r="IT156" s="98"/>
      <c r="IU156" s="98"/>
      <c r="IV156" s="98"/>
      <c r="IW156" s="98"/>
      <c r="IX156" s="98"/>
      <c r="IY156" s="98"/>
      <c r="IZ156" s="98"/>
      <c r="JA156" s="98"/>
      <c r="JB156" s="98"/>
      <c r="JC156" s="98"/>
      <c r="JD156" s="98"/>
      <c r="JE156" s="98"/>
      <c r="JF156" s="98"/>
      <c r="JG156" s="98"/>
      <c r="JH156" s="98"/>
      <c r="JI156" s="98"/>
      <c r="JJ156" s="98"/>
      <c r="JK156" s="98"/>
      <c r="JL156" s="98"/>
      <c r="JM156" s="98"/>
      <c r="JN156" s="98"/>
      <c r="JO156" s="98"/>
      <c r="JP156" s="98"/>
      <c r="JQ156" s="98"/>
      <c r="JR156" s="98"/>
      <c r="JS156" s="98"/>
      <c r="JT156" s="98"/>
      <c r="JU156" s="98"/>
      <c r="JV156" s="98"/>
      <c r="JW156" s="98"/>
      <c r="JX156" s="98"/>
      <c r="JY156" s="98"/>
      <c r="JZ156" s="98"/>
      <c r="KA156" s="98"/>
      <c r="KB156" s="98"/>
      <c r="KC156" s="98"/>
      <c r="KD156" s="98"/>
      <c r="KE156" s="98"/>
      <c r="KF156" s="98"/>
      <c r="KG156" s="98"/>
      <c r="KH156" s="98"/>
      <c r="KI156" s="98"/>
      <c r="KJ156" s="98"/>
      <c r="KK156" s="98"/>
      <c r="KL156" s="98"/>
      <c r="KM156" s="98"/>
      <c r="KN156" s="98"/>
      <c r="KO156" s="98"/>
      <c r="KP156" s="98"/>
      <c r="KQ156" s="98"/>
      <c r="KR156" s="98"/>
      <c r="KS156" s="98"/>
      <c r="KT156" s="98"/>
      <c r="KU156" s="98"/>
      <c r="KV156" s="98"/>
      <c r="KW156" s="98"/>
      <c r="KX156" s="98"/>
      <c r="KY156" s="98"/>
      <c r="KZ156" s="98"/>
      <c r="LA156" s="98"/>
      <c r="LB156" s="98"/>
      <c r="LC156" s="98"/>
      <c r="LD156" s="98"/>
      <c r="LE156" s="98"/>
      <c r="LF156" s="98"/>
      <c r="LG156" s="98"/>
      <c r="LH156" s="98"/>
      <c r="LI156" s="98"/>
      <c r="LJ156" s="98"/>
      <c r="LK156" s="98"/>
      <c r="LL156" s="98"/>
      <c r="LM156" s="98"/>
      <c r="LN156" s="98"/>
      <c r="LO156" s="98"/>
      <c r="LP156" s="98"/>
      <c r="LQ156" s="98"/>
      <c r="LR156" s="98"/>
      <c r="LS156" s="98"/>
      <c r="LT156" s="98"/>
      <c r="LU156" s="98"/>
      <c r="LV156" s="98"/>
      <c r="LW156" s="98"/>
      <c r="LX156" s="98"/>
      <c r="LY156" s="98"/>
      <c r="LZ156" s="98"/>
      <c r="MA156" s="98"/>
      <c r="MB156" s="98"/>
      <c r="MC156" s="98"/>
      <c r="MD156" s="98"/>
      <c r="ME156" s="98"/>
      <c r="MF156" s="98"/>
      <c r="MG156" s="98"/>
      <c r="MH156" s="98"/>
      <c r="MI156" s="98"/>
      <c r="MJ156" s="98"/>
      <c r="MK156" s="98"/>
      <c r="ML156" s="98"/>
      <c r="MM156" s="98"/>
      <c r="MN156" s="98"/>
      <c r="MO156" s="98"/>
      <c r="MP156" s="98"/>
      <c r="MQ156" s="98"/>
      <c r="MR156" s="98"/>
      <c r="MS156" s="98"/>
      <c r="MT156" s="98"/>
      <c r="MU156" s="98"/>
      <c r="MV156" s="98"/>
      <c r="MW156" s="98"/>
      <c r="MX156" s="98"/>
      <c r="MY156" s="98"/>
      <c r="MZ156" s="98"/>
      <c r="NA156" s="98"/>
      <c r="NB156" s="98"/>
      <c r="NC156" s="98"/>
      <c r="ND156" s="98"/>
      <c r="NE156" s="98"/>
      <c r="NF156" s="98"/>
      <c r="NG156" s="98"/>
      <c r="NH156" s="98"/>
      <c r="NI156" s="98"/>
      <c r="NJ156" s="98"/>
      <c r="NK156" s="98"/>
      <c r="NL156" s="98"/>
      <c r="NM156" s="98"/>
      <c r="NN156" s="98"/>
      <c r="NO156" s="98"/>
      <c r="NP156" s="98"/>
      <c r="NQ156" s="98"/>
      <c r="NR156" s="98"/>
      <c r="NS156" s="98"/>
      <c r="NT156" s="98"/>
    </row>
    <row r="157" spans="1:384" s="97" customFormat="1" ht="27.95" customHeight="1">
      <c r="A157" s="769" t="s">
        <v>222</v>
      </c>
      <c r="B157" s="298" t="s">
        <v>22</v>
      </c>
      <c r="C157" s="299">
        <f>SUM(C105,C107,C109,C111,C113,C115)</f>
        <v>0</v>
      </c>
      <c r="D157" s="299">
        <f t="shared" ref="D157:Q157" si="67">SUM(D105,D107,D109,D111,D113,D115)</f>
        <v>0</v>
      </c>
      <c r="E157" s="299">
        <f t="shared" si="67"/>
        <v>0</v>
      </c>
      <c r="F157" s="299">
        <f t="shared" si="67"/>
        <v>0</v>
      </c>
      <c r="G157" s="299">
        <f t="shared" si="67"/>
        <v>0</v>
      </c>
      <c r="H157" s="299">
        <f t="shared" si="67"/>
        <v>0</v>
      </c>
      <c r="I157" s="299">
        <f t="shared" si="67"/>
        <v>8</v>
      </c>
      <c r="J157" s="299">
        <f t="shared" si="67"/>
        <v>33</v>
      </c>
      <c r="K157" s="299">
        <f t="shared" si="67"/>
        <v>0</v>
      </c>
      <c r="L157" s="299">
        <f t="shared" si="67"/>
        <v>26</v>
      </c>
      <c r="M157" s="299">
        <f t="shared" si="67"/>
        <v>58</v>
      </c>
      <c r="N157" s="299">
        <f t="shared" si="67"/>
        <v>0</v>
      </c>
      <c r="O157" s="299">
        <f>O105+O107+O109+O111+O113+O115</f>
        <v>91</v>
      </c>
      <c r="P157" s="299">
        <f t="shared" si="67"/>
        <v>62</v>
      </c>
      <c r="Q157" s="299">
        <f t="shared" si="67"/>
        <v>0</v>
      </c>
      <c r="R157" s="299">
        <f t="shared" si="61"/>
        <v>125</v>
      </c>
      <c r="S157" s="299">
        <f t="shared" si="62"/>
        <v>153</v>
      </c>
      <c r="T157" s="299">
        <f t="shared" si="63"/>
        <v>0</v>
      </c>
      <c r="U157" s="659"/>
      <c r="V157" s="660"/>
      <c r="W157" s="661"/>
      <c r="X157" s="114"/>
      <c r="Y157" s="114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8"/>
      <c r="BW157" s="98"/>
      <c r="BX157" s="98"/>
      <c r="BY157" s="98"/>
      <c r="BZ157" s="98"/>
      <c r="CA157" s="98"/>
      <c r="CB157" s="98"/>
      <c r="CC157" s="98"/>
      <c r="CD157" s="98"/>
      <c r="CE157" s="98"/>
      <c r="CF157" s="98"/>
      <c r="CG157" s="98"/>
      <c r="CH157" s="98"/>
      <c r="CI157" s="98"/>
      <c r="CJ157" s="98"/>
      <c r="CK157" s="98"/>
      <c r="CL157" s="98"/>
      <c r="CM157" s="98"/>
      <c r="CN157" s="98"/>
      <c r="CO157" s="98"/>
      <c r="CP157" s="98"/>
      <c r="CQ157" s="98"/>
      <c r="CR157" s="98"/>
      <c r="CS157" s="98"/>
      <c r="CT157" s="98"/>
      <c r="CU157" s="98"/>
      <c r="CV157" s="98"/>
      <c r="CW157" s="98"/>
      <c r="CX157" s="98"/>
      <c r="CY157" s="98"/>
      <c r="CZ157" s="98"/>
      <c r="DA157" s="98"/>
      <c r="DB157" s="98"/>
      <c r="DC157" s="98"/>
      <c r="DD157" s="98"/>
      <c r="DE157" s="98"/>
      <c r="DF157" s="98"/>
      <c r="DG157" s="98"/>
      <c r="DH157" s="98"/>
      <c r="DI157" s="98"/>
      <c r="DJ157" s="98"/>
      <c r="DK157" s="98"/>
      <c r="DL157" s="98"/>
      <c r="DM157" s="98"/>
      <c r="DN157" s="98"/>
      <c r="DO157" s="98"/>
      <c r="DP157" s="98"/>
      <c r="DQ157" s="98"/>
      <c r="DR157" s="98"/>
      <c r="DS157" s="98"/>
      <c r="DT157" s="98"/>
      <c r="DU157" s="98"/>
      <c r="DV157" s="98"/>
      <c r="DW157" s="98"/>
      <c r="DX157" s="98"/>
      <c r="DY157" s="98"/>
      <c r="DZ157" s="98"/>
      <c r="EA157" s="98"/>
      <c r="EB157" s="98"/>
      <c r="EC157" s="98"/>
      <c r="ED157" s="98"/>
      <c r="EE157" s="98"/>
      <c r="EF157" s="98"/>
      <c r="EG157" s="98"/>
      <c r="EH157" s="98"/>
      <c r="EI157" s="98"/>
      <c r="EJ157" s="98"/>
      <c r="EK157" s="98"/>
      <c r="EL157" s="98"/>
      <c r="EM157" s="98"/>
      <c r="EN157" s="98"/>
      <c r="EO157" s="98"/>
      <c r="EP157" s="98"/>
      <c r="EQ157" s="98"/>
      <c r="ER157" s="98"/>
      <c r="ES157" s="98"/>
      <c r="ET157" s="98"/>
      <c r="EU157" s="98"/>
      <c r="EV157" s="98"/>
      <c r="EW157" s="98"/>
      <c r="EX157" s="98"/>
      <c r="EY157" s="98"/>
      <c r="EZ157" s="98"/>
      <c r="FA157" s="98"/>
      <c r="FB157" s="98"/>
      <c r="FC157" s="98"/>
      <c r="FD157" s="98"/>
      <c r="FE157" s="98"/>
      <c r="FF157" s="98"/>
      <c r="FG157" s="98"/>
      <c r="FH157" s="98"/>
      <c r="FI157" s="98"/>
      <c r="FJ157" s="98"/>
      <c r="FK157" s="98"/>
      <c r="FL157" s="98"/>
      <c r="FM157" s="98"/>
      <c r="FN157" s="98"/>
      <c r="FO157" s="98"/>
      <c r="FP157" s="98"/>
      <c r="FQ157" s="98"/>
      <c r="FR157" s="98"/>
      <c r="FS157" s="98"/>
      <c r="FT157" s="98"/>
      <c r="FU157" s="98"/>
      <c r="FV157" s="98"/>
      <c r="FW157" s="98"/>
      <c r="FX157" s="98"/>
      <c r="FY157" s="98"/>
      <c r="FZ157" s="98"/>
      <c r="GA157" s="98"/>
      <c r="GB157" s="98"/>
      <c r="GC157" s="98"/>
      <c r="GD157" s="98"/>
      <c r="GE157" s="98"/>
      <c r="GF157" s="98"/>
      <c r="GG157" s="98"/>
      <c r="GH157" s="98"/>
      <c r="GI157" s="98"/>
      <c r="GJ157" s="98"/>
      <c r="GK157" s="98"/>
      <c r="GL157" s="98"/>
      <c r="GM157" s="98"/>
      <c r="GN157" s="98"/>
      <c r="GO157" s="98"/>
      <c r="GP157" s="98"/>
      <c r="GQ157" s="98"/>
      <c r="GR157" s="98"/>
      <c r="GS157" s="98"/>
      <c r="GT157" s="98"/>
      <c r="GU157" s="98"/>
      <c r="GV157" s="98"/>
      <c r="GW157" s="98"/>
      <c r="GX157" s="98"/>
      <c r="GY157" s="98"/>
      <c r="GZ157" s="98"/>
      <c r="HA157" s="98"/>
      <c r="HB157" s="98"/>
      <c r="HC157" s="98"/>
      <c r="HD157" s="98"/>
      <c r="HE157" s="98"/>
      <c r="HF157" s="98"/>
      <c r="HG157" s="98"/>
      <c r="HH157" s="98"/>
      <c r="HI157" s="98"/>
      <c r="HJ157" s="98"/>
      <c r="HK157" s="98"/>
      <c r="HL157" s="98"/>
      <c r="HM157" s="98"/>
      <c r="HN157" s="98"/>
      <c r="HO157" s="98"/>
      <c r="HP157" s="98"/>
      <c r="HQ157" s="98"/>
      <c r="HR157" s="98"/>
      <c r="HS157" s="98"/>
      <c r="HT157" s="98"/>
      <c r="HU157" s="98"/>
      <c r="HV157" s="98"/>
      <c r="HW157" s="98"/>
      <c r="HX157" s="98"/>
      <c r="HY157" s="98"/>
      <c r="HZ157" s="98"/>
      <c r="IA157" s="98"/>
      <c r="IB157" s="98"/>
      <c r="IC157" s="98"/>
      <c r="ID157" s="98"/>
      <c r="IE157" s="98"/>
      <c r="IF157" s="98"/>
      <c r="IG157" s="98"/>
      <c r="IH157" s="98"/>
      <c r="II157" s="98"/>
      <c r="IJ157" s="98"/>
      <c r="IK157" s="98"/>
      <c r="IL157" s="98"/>
      <c r="IM157" s="98"/>
      <c r="IN157" s="98"/>
      <c r="IO157" s="98"/>
      <c r="IP157" s="98"/>
      <c r="IQ157" s="98"/>
      <c r="IR157" s="98"/>
      <c r="IS157" s="98"/>
      <c r="IT157" s="98"/>
      <c r="IU157" s="98"/>
      <c r="IV157" s="98"/>
      <c r="IW157" s="98"/>
      <c r="IX157" s="98"/>
      <c r="IY157" s="98"/>
      <c r="IZ157" s="98"/>
      <c r="JA157" s="98"/>
      <c r="JB157" s="98"/>
      <c r="JC157" s="98"/>
      <c r="JD157" s="98"/>
      <c r="JE157" s="98"/>
      <c r="JF157" s="98"/>
      <c r="JG157" s="98"/>
      <c r="JH157" s="98"/>
      <c r="JI157" s="98"/>
      <c r="JJ157" s="98"/>
      <c r="JK157" s="98"/>
      <c r="JL157" s="98"/>
      <c r="JM157" s="98"/>
      <c r="JN157" s="98"/>
      <c r="JO157" s="98"/>
      <c r="JP157" s="98"/>
      <c r="JQ157" s="98"/>
      <c r="JR157" s="98"/>
      <c r="JS157" s="98"/>
      <c r="JT157" s="98"/>
      <c r="JU157" s="98"/>
      <c r="JV157" s="98"/>
      <c r="JW157" s="98"/>
      <c r="JX157" s="98"/>
      <c r="JY157" s="98"/>
      <c r="JZ157" s="98"/>
      <c r="KA157" s="98"/>
      <c r="KB157" s="98"/>
      <c r="KC157" s="98"/>
      <c r="KD157" s="98"/>
      <c r="KE157" s="98"/>
      <c r="KF157" s="98"/>
      <c r="KG157" s="98"/>
      <c r="KH157" s="98"/>
      <c r="KI157" s="98"/>
      <c r="KJ157" s="98"/>
      <c r="KK157" s="98"/>
      <c r="KL157" s="98"/>
      <c r="KM157" s="98"/>
      <c r="KN157" s="98"/>
      <c r="KO157" s="98"/>
      <c r="KP157" s="98"/>
      <c r="KQ157" s="98"/>
      <c r="KR157" s="98"/>
      <c r="KS157" s="98"/>
      <c r="KT157" s="98"/>
      <c r="KU157" s="98"/>
      <c r="KV157" s="98"/>
      <c r="KW157" s="98"/>
      <c r="KX157" s="98"/>
      <c r="KY157" s="98"/>
      <c r="KZ157" s="98"/>
      <c r="LA157" s="98"/>
      <c r="LB157" s="98"/>
      <c r="LC157" s="98"/>
      <c r="LD157" s="98"/>
      <c r="LE157" s="98"/>
      <c r="LF157" s="98"/>
      <c r="LG157" s="98"/>
      <c r="LH157" s="98"/>
      <c r="LI157" s="98"/>
      <c r="LJ157" s="98"/>
      <c r="LK157" s="98"/>
      <c r="LL157" s="98"/>
      <c r="LM157" s="98"/>
      <c r="LN157" s="98"/>
      <c r="LO157" s="98"/>
      <c r="LP157" s="98"/>
      <c r="LQ157" s="98"/>
      <c r="LR157" s="98"/>
      <c r="LS157" s="98"/>
      <c r="LT157" s="98"/>
      <c r="LU157" s="98"/>
      <c r="LV157" s="98"/>
      <c r="LW157" s="98"/>
      <c r="LX157" s="98"/>
      <c r="LY157" s="98"/>
      <c r="LZ157" s="98"/>
      <c r="MA157" s="98"/>
      <c r="MB157" s="98"/>
      <c r="MC157" s="98"/>
      <c r="MD157" s="98"/>
      <c r="ME157" s="98"/>
      <c r="MF157" s="98"/>
      <c r="MG157" s="98"/>
      <c r="MH157" s="98"/>
      <c r="MI157" s="98"/>
      <c r="MJ157" s="98"/>
      <c r="MK157" s="98"/>
      <c r="ML157" s="98"/>
      <c r="MM157" s="98"/>
      <c r="MN157" s="98"/>
      <c r="MO157" s="98"/>
      <c r="MP157" s="98"/>
      <c r="MQ157" s="98"/>
      <c r="MR157" s="98"/>
      <c r="MS157" s="98"/>
      <c r="MT157" s="98"/>
      <c r="MU157" s="98"/>
      <c r="MV157" s="98"/>
      <c r="MW157" s="98"/>
      <c r="MX157" s="98"/>
      <c r="MY157" s="98"/>
      <c r="MZ157" s="98"/>
      <c r="NA157" s="98"/>
      <c r="NB157" s="98"/>
      <c r="NC157" s="98"/>
      <c r="ND157" s="98"/>
      <c r="NE157" s="98"/>
      <c r="NF157" s="98"/>
      <c r="NG157" s="98"/>
      <c r="NH157" s="98"/>
      <c r="NI157" s="98"/>
      <c r="NJ157" s="98"/>
      <c r="NK157" s="98"/>
      <c r="NL157" s="98"/>
      <c r="NM157" s="98"/>
      <c r="NN157" s="98"/>
      <c r="NO157" s="98"/>
      <c r="NP157" s="98"/>
      <c r="NQ157" s="98"/>
      <c r="NR157" s="98"/>
      <c r="NS157" s="98"/>
      <c r="NT157" s="98"/>
    </row>
    <row r="158" spans="1:384" s="97" customFormat="1" ht="27.95" customHeight="1">
      <c r="A158" s="769"/>
      <c r="B158" s="298" t="s">
        <v>23</v>
      </c>
      <c r="C158" s="300">
        <f>SUM(C106,C108,C110,C112,C114,C116)</f>
        <v>0</v>
      </c>
      <c r="D158" s="300">
        <f t="shared" ref="D158:Q158" si="68">SUM(D106,D108,D110,D112,D114,D116)</f>
        <v>0</v>
      </c>
      <c r="E158" s="300">
        <f t="shared" si="68"/>
        <v>0</v>
      </c>
      <c r="F158" s="300">
        <f t="shared" si="68"/>
        <v>0</v>
      </c>
      <c r="G158" s="300">
        <f t="shared" si="68"/>
        <v>0</v>
      </c>
      <c r="H158" s="300">
        <f t="shared" si="68"/>
        <v>0</v>
      </c>
      <c r="I158" s="300">
        <f t="shared" si="68"/>
        <v>14</v>
      </c>
      <c r="J158" s="300">
        <f t="shared" si="68"/>
        <v>25</v>
      </c>
      <c r="K158" s="300">
        <f t="shared" si="68"/>
        <v>0</v>
      </c>
      <c r="L158" s="300">
        <f t="shared" si="68"/>
        <v>33</v>
      </c>
      <c r="M158" s="300">
        <f t="shared" si="68"/>
        <v>57</v>
      </c>
      <c r="N158" s="300">
        <f t="shared" si="68"/>
        <v>0</v>
      </c>
      <c r="O158" s="300">
        <f>O106+O108+O110+O112+O114+O116</f>
        <v>113</v>
      </c>
      <c r="P158" s="300">
        <f t="shared" si="68"/>
        <v>77</v>
      </c>
      <c r="Q158" s="300">
        <f t="shared" si="68"/>
        <v>0</v>
      </c>
      <c r="R158" s="300">
        <f t="shared" si="61"/>
        <v>160</v>
      </c>
      <c r="S158" s="300">
        <f t="shared" si="62"/>
        <v>159</v>
      </c>
      <c r="T158" s="300">
        <f t="shared" si="63"/>
        <v>0</v>
      </c>
      <c r="U158" s="659"/>
      <c r="V158" s="660"/>
      <c r="W158" s="661"/>
      <c r="X158" s="114"/>
      <c r="Y158" s="114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98"/>
      <c r="BW158" s="98"/>
      <c r="BX158" s="98"/>
      <c r="BY158" s="98"/>
      <c r="BZ158" s="98"/>
      <c r="CA158" s="98"/>
      <c r="CB158" s="98"/>
      <c r="CC158" s="98"/>
      <c r="CD158" s="98"/>
      <c r="CE158" s="98"/>
      <c r="CF158" s="98"/>
      <c r="CG158" s="98"/>
      <c r="CH158" s="98"/>
      <c r="CI158" s="98"/>
      <c r="CJ158" s="98"/>
      <c r="CK158" s="98"/>
      <c r="CL158" s="98"/>
      <c r="CM158" s="98"/>
      <c r="CN158" s="98"/>
      <c r="CO158" s="98"/>
      <c r="CP158" s="98"/>
      <c r="CQ158" s="98"/>
      <c r="CR158" s="98"/>
      <c r="CS158" s="98"/>
      <c r="CT158" s="98"/>
      <c r="CU158" s="98"/>
      <c r="CV158" s="98"/>
      <c r="CW158" s="98"/>
      <c r="CX158" s="98"/>
      <c r="CY158" s="98"/>
      <c r="CZ158" s="98"/>
      <c r="DA158" s="98"/>
      <c r="DB158" s="98"/>
      <c r="DC158" s="98"/>
      <c r="DD158" s="98"/>
      <c r="DE158" s="98"/>
      <c r="DF158" s="98"/>
      <c r="DG158" s="98"/>
      <c r="DH158" s="98"/>
      <c r="DI158" s="98"/>
      <c r="DJ158" s="98"/>
      <c r="DK158" s="98"/>
      <c r="DL158" s="98"/>
      <c r="DM158" s="98"/>
      <c r="DN158" s="98"/>
      <c r="DO158" s="98"/>
      <c r="DP158" s="98"/>
      <c r="DQ158" s="98"/>
      <c r="DR158" s="98"/>
      <c r="DS158" s="98"/>
      <c r="DT158" s="98"/>
      <c r="DU158" s="98"/>
      <c r="DV158" s="98"/>
      <c r="DW158" s="98"/>
      <c r="DX158" s="98"/>
      <c r="DY158" s="98"/>
      <c r="DZ158" s="98"/>
      <c r="EA158" s="98"/>
      <c r="EB158" s="98"/>
      <c r="EC158" s="98"/>
      <c r="ED158" s="98"/>
      <c r="EE158" s="98"/>
      <c r="EF158" s="98"/>
      <c r="EG158" s="98"/>
      <c r="EH158" s="98"/>
      <c r="EI158" s="98"/>
      <c r="EJ158" s="98"/>
      <c r="EK158" s="98"/>
      <c r="EL158" s="98"/>
      <c r="EM158" s="98"/>
      <c r="EN158" s="98"/>
      <c r="EO158" s="98"/>
      <c r="EP158" s="98"/>
      <c r="EQ158" s="98"/>
      <c r="ER158" s="98"/>
      <c r="ES158" s="98"/>
      <c r="ET158" s="98"/>
      <c r="EU158" s="98"/>
      <c r="EV158" s="98"/>
      <c r="EW158" s="98"/>
      <c r="EX158" s="98"/>
      <c r="EY158" s="98"/>
      <c r="EZ158" s="98"/>
      <c r="FA158" s="98"/>
      <c r="FB158" s="98"/>
      <c r="FC158" s="98"/>
      <c r="FD158" s="98"/>
      <c r="FE158" s="98"/>
      <c r="FF158" s="98"/>
      <c r="FG158" s="98"/>
      <c r="FH158" s="98"/>
      <c r="FI158" s="98"/>
      <c r="FJ158" s="98"/>
      <c r="FK158" s="98"/>
      <c r="FL158" s="98"/>
      <c r="FM158" s="98"/>
      <c r="FN158" s="98"/>
      <c r="FO158" s="98"/>
      <c r="FP158" s="98"/>
      <c r="FQ158" s="98"/>
      <c r="FR158" s="98"/>
      <c r="FS158" s="98"/>
      <c r="FT158" s="98"/>
      <c r="FU158" s="98"/>
      <c r="FV158" s="98"/>
      <c r="FW158" s="98"/>
      <c r="FX158" s="98"/>
      <c r="FY158" s="98"/>
      <c r="FZ158" s="98"/>
      <c r="GA158" s="98"/>
      <c r="GB158" s="98"/>
      <c r="GC158" s="98"/>
      <c r="GD158" s="98"/>
      <c r="GE158" s="98"/>
      <c r="GF158" s="98"/>
      <c r="GG158" s="98"/>
      <c r="GH158" s="98"/>
      <c r="GI158" s="98"/>
      <c r="GJ158" s="98"/>
      <c r="GK158" s="98"/>
      <c r="GL158" s="98"/>
      <c r="GM158" s="98"/>
      <c r="GN158" s="98"/>
      <c r="GO158" s="98"/>
      <c r="GP158" s="98"/>
      <c r="GQ158" s="98"/>
      <c r="GR158" s="98"/>
      <c r="GS158" s="98"/>
      <c r="GT158" s="98"/>
      <c r="GU158" s="98"/>
      <c r="GV158" s="98"/>
      <c r="GW158" s="98"/>
      <c r="GX158" s="98"/>
      <c r="GY158" s="98"/>
      <c r="GZ158" s="98"/>
      <c r="HA158" s="98"/>
      <c r="HB158" s="98"/>
      <c r="HC158" s="98"/>
      <c r="HD158" s="98"/>
      <c r="HE158" s="98"/>
      <c r="HF158" s="98"/>
      <c r="HG158" s="98"/>
      <c r="HH158" s="98"/>
      <c r="HI158" s="98"/>
      <c r="HJ158" s="98"/>
      <c r="HK158" s="98"/>
      <c r="HL158" s="98"/>
      <c r="HM158" s="98"/>
      <c r="HN158" s="98"/>
      <c r="HO158" s="98"/>
      <c r="HP158" s="98"/>
      <c r="HQ158" s="98"/>
      <c r="HR158" s="98"/>
      <c r="HS158" s="98"/>
      <c r="HT158" s="98"/>
      <c r="HU158" s="98"/>
      <c r="HV158" s="98"/>
      <c r="HW158" s="98"/>
      <c r="HX158" s="98"/>
      <c r="HY158" s="98"/>
      <c r="HZ158" s="98"/>
      <c r="IA158" s="98"/>
      <c r="IB158" s="98"/>
      <c r="IC158" s="98"/>
      <c r="ID158" s="98"/>
      <c r="IE158" s="98"/>
      <c r="IF158" s="98"/>
      <c r="IG158" s="98"/>
      <c r="IH158" s="98"/>
      <c r="II158" s="98"/>
      <c r="IJ158" s="98"/>
      <c r="IK158" s="98"/>
      <c r="IL158" s="98"/>
      <c r="IM158" s="98"/>
      <c r="IN158" s="98"/>
      <c r="IO158" s="98"/>
      <c r="IP158" s="98"/>
      <c r="IQ158" s="98"/>
      <c r="IR158" s="98"/>
      <c r="IS158" s="98"/>
      <c r="IT158" s="98"/>
      <c r="IU158" s="98"/>
      <c r="IV158" s="98"/>
      <c r="IW158" s="98"/>
      <c r="IX158" s="98"/>
      <c r="IY158" s="98"/>
      <c r="IZ158" s="98"/>
      <c r="JA158" s="98"/>
      <c r="JB158" s="98"/>
      <c r="JC158" s="98"/>
      <c r="JD158" s="98"/>
      <c r="JE158" s="98"/>
      <c r="JF158" s="98"/>
      <c r="JG158" s="98"/>
      <c r="JH158" s="98"/>
      <c r="JI158" s="98"/>
      <c r="JJ158" s="98"/>
      <c r="JK158" s="98"/>
      <c r="JL158" s="98"/>
      <c r="JM158" s="98"/>
      <c r="JN158" s="98"/>
      <c r="JO158" s="98"/>
      <c r="JP158" s="98"/>
      <c r="JQ158" s="98"/>
      <c r="JR158" s="98"/>
      <c r="JS158" s="98"/>
      <c r="JT158" s="98"/>
      <c r="JU158" s="98"/>
      <c r="JV158" s="98"/>
      <c r="JW158" s="98"/>
      <c r="JX158" s="98"/>
      <c r="JY158" s="98"/>
      <c r="JZ158" s="98"/>
      <c r="KA158" s="98"/>
      <c r="KB158" s="98"/>
      <c r="KC158" s="98"/>
      <c r="KD158" s="98"/>
      <c r="KE158" s="98"/>
      <c r="KF158" s="98"/>
      <c r="KG158" s="98"/>
      <c r="KH158" s="98"/>
      <c r="KI158" s="98"/>
      <c r="KJ158" s="98"/>
      <c r="KK158" s="98"/>
      <c r="KL158" s="98"/>
      <c r="KM158" s="98"/>
      <c r="KN158" s="98"/>
      <c r="KO158" s="98"/>
      <c r="KP158" s="98"/>
      <c r="KQ158" s="98"/>
      <c r="KR158" s="98"/>
      <c r="KS158" s="98"/>
      <c r="KT158" s="98"/>
      <c r="KU158" s="98"/>
      <c r="KV158" s="98"/>
      <c r="KW158" s="98"/>
      <c r="KX158" s="98"/>
      <c r="KY158" s="98"/>
      <c r="KZ158" s="98"/>
      <c r="LA158" s="98"/>
      <c r="LB158" s="98"/>
      <c r="LC158" s="98"/>
      <c r="LD158" s="98"/>
      <c r="LE158" s="98"/>
      <c r="LF158" s="98"/>
      <c r="LG158" s="98"/>
      <c r="LH158" s="98"/>
      <c r="LI158" s="98"/>
      <c r="LJ158" s="98"/>
      <c r="LK158" s="98"/>
      <c r="LL158" s="98"/>
      <c r="LM158" s="98"/>
      <c r="LN158" s="98"/>
      <c r="LO158" s="98"/>
      <c r="LP158" s="98"/>
      <c r="LQ158" s="98"/>
      <c r="LR158" s="98"/>
      <c r="LS158" s="98"/>
      <c r="LT158" s="98"/>
      <c r="LU158" s="98"/>
      <c r="LV158" s="98"/>
      <c r="LW158" s="98"/>
      <c r="LX158" s="98"/>
      <c r="LY158" s="98"/>
      <c r="LZ158" s="98"/>
      <c r="MA158" s="98"/>
      <c r="MB158" s="98"/>
      <c r="MC158" s="98"/>
      <c r="MD158" s="98"/>
      <c r="ME158" s="98"/>
      <c r="MF158" s="98"/>
      <c r="MG158" s="98"/>
      <c r="MH158" s="98"/>
      <c r="MI158" s="98"/>
      <c r="MJ158" s="98"/>
      <c r="MK158" s="98"/>
      <c r="ML158" s="98"/>
      <c r="MM158" s="98"/>
      <c r="MN158" s="98"/>
      <c r="MO158" s="98"/>
      <c r="MP158" s="98"/>
      <c r="MQ158" s="98"/>
      <c r="MR158" s="98"/>
      <c r="MS158" s="98"/>
      <c r="MT158" s="98"/>
      <c r="MU158" s="98"/>
      <c r="MV158" s="98"/>
      <c r="MW158" s="98"/>
      <c r="MX158" s="98"/>
      <c r="MY158" s="98"/>
      <c r="MZ158" s="98"/>
      <c r="NA158" s="98"/>
      <c r="NB158" s="98"/>
      <c r="NC158" s="98"/>
      <c r="ND158" s="98"/>
      <c r="NE158" s="98"/>
      <c r="NF158" s="98"/>
      <c r="NG158" s="98"/>
      <c r="NH158" s="98"/>
      <c r="NI158" s="98"/>
      <c r="NJ158" s="98"/>
      <c r="NK158" s="98"/>
      <c r="NL158" s="98"/>
      <c r="NM158" s="98"/>
      <c r="NN158" s="98"/>
      <c r="NO158" s="98"/>
      <c r="NP158" s="98"/>
      <c r="NQ158" s="98"/>
      <c r="NR158" s="98"/>
      <c r="NS158" s="98"/>
      <c r="NT158" s="98"/>
    </row>
    <row r="159" spans="1:384" s="97" customFormat="1" ht="27.95" customHeight="1">
      <c r="A159" s="764" t="s">
        <v>201</v>
      </c>
      <c r="B159" s="298" t="s">
        <v>22</v>
      </c>
      <c r="C159" s="299">
        <f>SUM(C117,C119,C121,C123,C125,C127,C129,C131,C133,C135)</f>
        <v>0</v>
      </c>
      <c r="D159" s="299">
        <f t="shared" ref="D159:Q159" si="69">SUM(D117,D119,D121,D123,D125,D127,D129,D131,D133,D135)</f>
        <v>0</v>
      </c>
      <c r="E159" s="299">
        <f t="shared" si="69"/>
        <v>0</v>
      </c>
      <c r="F159" s="299">
        <f t="shared" si="69"/>
        <v>0</v>
      </c>
      <c r="G159" s="299">
        <f t="shared" si="69"/>
        <v>0</v>
      </c>
      <c r="H159" s="299">
        <f t="shared" si="69"/>
        <v>0</v>
      </c>
      <c r="I159" s="299">
        <f t="shared" si="69"/>
        <v>0</v>
      </c>
      <c r="J159" s="299">
        <f t="shared" si="69"/>
        <v>0</v>
      </c>
      <c r="K159" s="299">
        <f t="shared" si="69"/>
        <v>0</v>
      </c>
      <c r="L159" s="299">
        <f t="shared" si="69"/>
        <v>2</v>
      </c>
      <c r="M159" s="299">
        <f t="shared" si="69"/>
        <v>1</v>
      </c>
      <c r="N159" s="299">
        <f t="shared" si="69"/>
        <v>0</v>
      </c>
      <c r="O159" s="299">
        <f t="shared" si="69"/>
        <v>4</v>
      </c>
      <c r="P159" s="299">
        <f t="shared" si="69"/>
        <v>21</v>
      </c>
      <c r="Q159" s="299">
        <f t="shared" si="69"/>
        <v>9</v>
      </c>
      <c r="R159" s="299">
        <f t="shared" si="61"/>
        <v>6</v>
      </c>
      <c r="S159" s="299">
        <f t="shared" si="62"/>
        <v>22</v>
      </c>
      <c r="T159" s="299">
        <f t="shared" si="63"/>
        <v>9</v>
      </c>
      <c r="U159" s="659"/>
      <c r="V159" s="660"/>
      <c r="W159" s="661"/>
      <c r="X159" s="114"/>
      <c r="Y159" s="114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/>
      <c r="BX159" s="98"/>
      <c r="BY159" s="98"/>
      <c r="BZ159" s="98"/>
      <c r="CA159" s="98"/>
      <c r="CB159" s="98"/>
      <c r="CC159" s="98"/>
      <c r="CD159" s="98"/>
      <c r="CE159" s="98"/>
      <c r="CF159" s="98"/>
      <c r="CG159" s="98"/>
      <c r="CH159" s="98"/>
      <c r="CI159" s="98"/>
      <c r="CJ159" s="98"/>
      <c r="CK159" s="98"/>
      <c r="CL159" s="98"/>
      <c r="CM159" s="98"/>
      <c r="CN159" s="98"/>
      <c r="CO159" s="98"/>
      <c r="CP159" s="98"/>
      <c r="CQ159" s="98"/>
      <c r="CR159" s="98"/>
      <c r="CS159" s="98"/>
      <c r="CT159" s="98"/>
      <c r="CU159" s="98"/>
      <c r="CV159" s="98"/>
      <c r="CW159" s="98"/>
      <c r="CX159" s="98"/>
      <c r="CY159" s="98"/>
      <c r="CZ159" s="98"/>
      <c r="DA159" s="98"/>
      <c r="DB159" s="98"/>
      <c r="DC159" s="98"/>
      <c r="DD159" s="98"/>
      <c r="DE159" s="98"/>
      <c r="DF159" s="98"/>
      <c r="DG159" s="98"/>
      <c r="DH159" s="98"/>
      <c r="DI159" s="98"/>
      <c r="DJ159" s="98"/>
      <c r="DK159" s="98"/>
      <c r="DL159" s="98"/>
      <c r="DM159" s="98"/>
      <c r="DN159" s="98"/>
      <c r="DO159" s="98"/>
      <c r="DP159" s="98"/>
      <c r="DQ159" s="98"/>
      <c r="DR159" s="98"/>
      <c r="DS159" s="98"/>
      <c r="DT159" s="98"/>
      <c r="DU159" s="98"/>
      <c r="DV159" s="98"/>
      <c r="DW159" s="98"/>
      <c r="DX159" s="98"/>
      <c r="DY159" s="98"/>
      <c r="DZ159" s="98"/>
      <c r="EA159" s="98"/>
      <c r="EB159" s="98"/>
      <c r="EC159" s="98"/>
      <c r="ED159" s="98"/>
      <c r="EE159" s="98"/>
      <c r="EF159" s="98"/>
      <c r="EG159" s="98"/>
      <c r="EH159" s="98"/>
      <c r="EI159" s="98"/>
      <c r="EJ159" s="98"/>
      <c r="EK159" s="98"/>
      <c r="EL159" s="98"/>
      <c r="EM159" s="98"/>
      <c r="EN159" s="98"/>
      <c r="EO159" s="98"/>
      <c r="EP159" s="98"/>
      <c r="EQ159" s="98"/>
      <c r="ER159" s="98"/>
      <c r="ES159" s="98"/>
      <c r="ET159" s="98"/>
      <c r="EU159" s="98"/>
      <c r="EV159" s="98"/>
      <c r="EW159" s="98"/>
      <c r="EX159" s="98"/>
      <c r="EY159" s="98"/>
      <c r="EZ159" s="98"/>
      <c r="FA159" s="98"/>
      <c r="FB159" s="98"/>
      <c r="FC159" s="98"/>
      <c r="FD159" s="98"/>
      <c r="FE159" s="98"/>
      <c r="FF159" s="98"/>
      <c r="FG159" s="98"/>
      <c r="FH159" s="98"/>
      <c r="FI159" s="98"/>
      <c r="FJ159" s="98"/>
      <c r="FK159" s="98"/>
      <c r="FL159" s="98"/>
      <c r="FM159" s="98"/>
      <c r="FN159" s="98"/>
      <c r="FO159" s="98"/>
      <c r="FP159" s="98"/>
      <c r="FQ159" s="98"/>
      <c r="FR159" s="98"/>
      <c r="FS159" s="98"/>
      <c r="FT159" s="98"/>
      <c r="FU159" s="98"/>
      <c r="FV159" s="98"/>
      <c r="FW159" s="98"/>
      <c r="FX159" s="98"/>
      <c r="FY159" s="98"/>
      <c r="FZ159" s="98"/>
      <c r="GA159" s="98"/>
      <c r="GB159" s="98"/>
      <c r="GC159" s="98"/>
      <c r="GD159" s="98"/>
      <c r="GE159" s="98"/>
      <c r="GF159" s="98"/>
      <c r="GG159" s="98"/>
      <c r="GH159" s="98"/>
      <c r="GI159" s="98"/>
      <c r="GJ159" s="98"/>
      <c r="GK159" s="98"/>
      <c r="GL159" s="98"/>
      <c r="GM159" s="98"/>
      <c r="GN159" s="98"/>
      <c r="GO159" s="98"/>
      <c r="GP159" s="98"/>
      <c r="GQ159" s="98"/>
      <c r="GR159" s="98"/>
      <c r="GS159" s="98"/>
      <c r="GT159" s="98"/>
      <c r="GU159" s="98"/>
      <c r="GV159" s="98"/>
      <c r="GW159" s="98"/>
      <c r="GX159" s="98"/>
      <c r="GY159" s="98"/>
      <c r="GZ159" s="98"/>
      <c r="HA159" s="98"/>
      <c r="HB159" s="98"/>
      <c r="HC159" s="98"/>
      <c r="HD159" s="98"/>
      <c r="HE159" s="98"/>
      <c r="HF159" s="98"/>
      <c r="HG159" s="98"/>
      <c r="HH159" s="98"/>
      <c r="HI159" s="98"/>
      <c r="HJ159" s="98"/>
      <c r="HK159" s="98"/>
      <c r="HL159" s="98"/>
      <c r="HM159" s="98"/>
      <c r="HN159" s="98"/>
      <c r="HO159" s="98"/>
      <c r="HP159" s="98"/>
      <c r="HQ159" s="98"/>
      <c r="HR159" s="98"/>
      <c r="HS159" s="98"/>
      <c r="HT159" s="98"/>
      <c r="HU159" s="98"/>
      <c r="HV159" s="98"/>
      <c r="HW159" s="98"/>
      <c r="HX159" s="98"/>
      <c r="HY159" s="98"/>
      <c r="HZ159" s="98"/>
      <c r="IA159" s="98"/>
      <c r="IB159" s="98"/>
      <c r="IC159" s="98"/>
      <c r="ID159" s="98"/>
      <c r="IE159" s="98"/>
      <c r="IF159" s="98"/>
      <c r="IG159" s="98"/>
      <c r="IH159" s="98"/>
      <c r="II159" s="98"/>
      <c r="IJ159" s="98"/>
      <c r="IK159" s="98"/>
      <c r="IL159" s="98"/>
      <c r="IM159" s="98"/>
      <c r="IN159" s="98"/>
      <c r="IO159" s="98"/>
      <c r="IP159" s="98"/>
      <c r="IQ159" s="98"/>
      <c r="IR159" s="98"/>
      <c r="IS159" s="98"/>
      <c r="IT159" s="98"/>
      <c r="IU159" s="98"/>
      <c r="IV159" s="98"/>
      <c r="IW159" s="98"/>
      <c r="IX159" s="98"/>
      <c r="IY159" s="98"/>
      <c r="IZ159" s="98"/>
      <c r="JA159" s="98"/>
      <c r="JB159" s="98"/>
      <c r="JC159" s="98"/>
      <c r="JD159" s="98"/>
      <c r="JE159" s="98"/>
      <c r="JF159" s="98"/>
      <c r="JG159" s="98"/>
      <c r="JH159" s="98"/>
      <c r="JI159" s="98"/>
      <c r="JJ159" s="98"/>
      <c r="JK159" s="98"/>
      <c r="JL159" s="98"/>
      <c r="JM159" s="98"/>
      <c r="JN159" s="98"/>
      <c r="JO159" s="98"/>
      <c r="JP159" s="98"/>
      <c r="JQ159" s="98"/>
      <c r="JR159" s="98"/>
      <c r="JS159" s="98"/>
      <c r="JT159" s="98"/>
      <c r="JU159" s="98"/>
      <c r="JV159" s="98"/>
      <c r="JW159" s="98"/>
      <c r="JX159" s="98"/>
      <c r="JY159" s="98"/>
      <c r="JZ159" s="98"/>
      <c r="KA159" s="98"/>
      <c r="KB159" s="98"/>
      <c r="KC159" s="98"/>
      <c r="KD159" s="98"/>
      <c r="KE159" s="98"/>
      <c r="KF159" s="98"/>
      <c r="KG159" s="98"/>
      <c r="KH159" s="98"/>
      <c r="KI159" s="98"/>
      <c r="KJ159" s="98"/>
      <c r="KK159" s="98"/>
      <c r="KL159" s="98"/>
      <c r="KM159" s="98"/>
      <c r="KN159" s="98"/>
      <c r="KO159" s="98"/>
      <c r="KP159" s="98"/>
      <c r="KQ159" s="98"/>
      <c r="KR159" s="98"/>
      <c r="KS159" s="98"/>
      <c r="KT159" s="98"/>
      <c r="KU159" s="98"/>
      <c r="KV159" s="98"/>
      <c r="KW159" s="98"/>
      <c r="KX159" s="98"/>
      <c r="KY159" s="98"/>
      <c r="KZ159" s="98"/>
      <c r="LA159" s="98"/>
      <c r="LB159" s="98"/>
      <c r="LC159" s="98"/>
      <c r="LD159" s="98"/>
      <c r="LE159" s="98"/>
      <c r="LF159" s="98"/>
      <c r="LG159" s="98"/>
      <c r="LH159" s="98"/>
      <c r="LI159" s="98"/>
      <c r="LJ159" s="98"/>
      <c r="LK159" s="98"/>
      <c r="LL159" s="98"/>
      <c r="LM159" s="98"/>
      <c r="LN159" s="98"/>
      <c r="LO159" s="98"/>
      <c r="LP159" s="98"/>
      <c r="LQ159" s="98"/>
      <c r="LR159" s="98"/>
      <c r="LS159" s="98"/>
      <c r="LT159" s="98"/>
      <c r="LU159" s="98"/>
      <c r="LV159" s="98"/>
      <c r="LW159" s="98"/>
      <c r="LX159" s="98"/>
      <c r="LY159" s="98"/>
      <c r="LZ159" s="98"/>
      <c r="MA159" s="98"/>
      <c r="MB159" s="98"/>
      <c r="MC159" s="98"/>
      <c r="MD159" s="98"/>
      <c r="ME159" s="98"/>
      <c r="MF159" s="98"/>
      <c r="MG159" s="98"/>
      <c r="MH159" s="98"/>
      <c r="MI159" s="98"/>
      <c r="MJ159" s="98"/>
      <c r="MK159" s="98"/>
      <c r="ML159" s="98"/>
      <c r="MM159" s="98"/>
      <c r="MN159" s="98"/>
      <c r="MO159" s="98"/>
      <c r="MP159" s="98"/>
      <c r="MQ159" s="98"/>
      <c r="MR159" s="98"/>
      <c r="MS159" s="98"/>
      <c r="MT159" s="98"/>
      <c r="MU159" s="98"/>
      <c r="MV159" s="98"/>
      <c r="MW159" s="98"/>
      <c r="MX159" s="98"/>
      <c r="MY159" s="98"/>
      <c r="MZ159" s="98"/>
      <c r="NA159" s="98"/>
      <c r="NB159" s="98"/>
      <c r="NC159" s="98"/>
      <c r="ND159" s="98"/>
      <c r="NE159" s="98"/>
      <c r="NF159" s="98"/>
      <c r="NG159" s="98"/>
      <c r="NH159" s="98"/>
      <c r="NI159" s="98"/>
      <c r="NJ159" s="98"/>
      <c r="NK159" s="98"/>
      <c r="NL159" s="98"/>
      <c r="NM159" s="98"/>
      <c r="NN159" s="98"/>
      <c r="NO159" s="98"/>
      <c r="NP159" s="98"/>
      <c r="NQ159" s="98"/>
      <c r="NR159" s="98"/>
      <c r="NS159" s="98"/>
      <c r="NT159" s="98"/>
    </row>
    <row r="160" spans="1:384" s="97" customFormat="1" ht="27.95" customHeight="1">
      <c r="A160" s="764"/>
      <c r="B160" s="298" t="s">
        <v>23</v>
      </c>
      <c r="C160" s="300">
        <f>SUM(C118,C120,C122,C124,C126,C128,C130,C132,C134,C136)</f>
        <v>0</v>
      </c>
      <c r="D160" s="300">
        <f t="shared" ref="D160:Q160" si="70">SUM(D118,D120,D122,D124,D126,D128,D130,D132,D134,D136)</f>
        <v>0</v>
      </c>
      <c r="E160" s="300">
        <f t="shared" si="70"/>
        <v>0</v>
      </c>
      <c r="F160" s="300">
        <f t="shared" si="70"/>
        <v>0</v>
      </c>
      <c r="G160" s="300">
        <f t="shared" si="70"/>
        <v>0</v>
      </c>
      <c r="H160" s="300">
        <f t="shared" si="70"/>
        <v>0</v>
      </c>
      <c r="I160" s="300">
        <f t="shared" si="70"/>
        <v>0</v>
      </c>
      <c r="J160" s="300">
        <f t="shared" si="70"/>
        <v>0</v>
      </c>
      <c r="K160" s="300">
        <f t="shared" si="70"/>
        <v>0</v>
      </c>
      <c r="L160" s="300">
        <f t="shared" si="70"/>
        <v>5</v>
      </c>
      <c r="M160" s="300">
        <f t="shared" si="70"/>
        <v>3</v>
      </c>
      <c r="N160" s="300">
        <f t="shared" si="70"/>
        <v>0</v>
      </c>
      <c r="O160" s="300">
        <f t="shared" si="70"/>
        <v>7</v>
      </c>
      <c r="P160" s="300">
        <f t="shared" si="70"/>
        <v>33</v>
      </c>
      <c r="Q160" s="300">
        <f t="shared" si="70"/>
        <v>6</v>
      </c>
      <c r="R160" s="300">
        <f t="shared" si="61"/>
        <v>12</v>
      </c>
      <c r="S160" s="300">
        <f t="shared" si="62"/>
        <v>36</v>
      </c>
      <c r="T160" s="300">
        <f t="shared" si="63"/>
        <v>6</v>
      </c>
      <c r="U160" s="659"/>
      <c r="V160" s="660"/>
      <c r="W160" s="661"/>
      <c r="X160" s="114"/>
      <c r="Y160" s="114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98"/>
      <c r="BW160" s="98"/>
      <c r="BX160" s="98"/>
      <c r="BY160" s="98"/>
      <c r="BZ160" s="98"/>
      <c r="CA160" s="98"/>
      <c r="CB160" s="98"/>
      <c r="CC160" s="98"/>
      <c r="CD160" s="98"/>
      <c r="CE160" s="98"/>
      <c r="CF160" s="98"/>
      <c r="CG160" s="98"/>
      <c r="CH160" s="98"/>
      <c r="CI160" s="98"/>
      <c r="CJ160" s="98"/>
      <c r="CK160" s="98"/>
      <c r="CL160" s="98"/>
      <c r="CM160" s="98"/>
      <c r="CN160" s="98"/>
      <c r="CO160" s="98"/>
      <c r="CP160" s="98"/>
      <c r="CQ160" s="98"/>
      <c r="CR160" s="98"/>
      <c r="CS160" s="98"/>
      <c r="CT160" s="98"/>
      <c r="CU160" s="98"/>
      <c r="CV160" s="98"/>
      <c r="CW160" s="98"/>
      <c r="CX160" s="98"/>
      <c r="CY160" s="98"/>
      <c r="CZ160" s="98"/>
      <c r="DA160" s="98"/>
      <c r="DB160" s="98"/>
      <c r="DC160" s="98"/>
      <c r="DD160" s="98"/>
      <c r="DE160" s="98"/>
      <c r="DF160" s="98"/>
      <c r="DG160" s="98"/>
      <c r="DH160" s="98"/>
      <c r="DI160" s="98"/>
      <c r="DJ160" s="98"/>
      <c r="DK160" s="98"/>
      <c r="DL160" s="98"/>
      <c r="DM160" s="98"/>
      <c r="DN160" s="98"/>
      <c r="DO160" s="98"/>
      <c r="DP160" s="98"/>
      <c r="DQ160" s="98"/>
      <c r="DR160" s="98"/>
      <c r="DS160" s="98"/>
      <c r="DT160" s="98"/>
      <c r="DU160" s="98"/>
      <c r="DV160" s="98"/>
      <c r="DW160" s="98"/>
      <c r="DX160" s="98"/>
      <c r="DY160" s="98"/>
      <c r="DZ160" s="98"/>
      <c r="EA160" s="98"/>
      <c r="EB160" s="98"/>
      <c r="EC160" s="98"/>
      <c r="ED160" s="98"/>
      <c r="EE160" s="98"/>
      <c r="EF160" s="98"/>
      <c r="EG160" s="98"/>
      <c r="EH160" s="98"/>
      <c r="EI160" s="98"/>
      <c r="EJ160" s="98"/>
      <c r="EK160" s="98"/>
      <c r="EL160" s="98"/>
      <c r="EM160" s="98"/>
      <c r="EN160" s="98"/>
      <c r="EO160" s="98"/>
      <c r="EP160" s="98"/>
      <c r="EQ160" s="98"/>
      <c r="ER160" s="98"/>
      <c r="ES160" s="98"/>
      <c r="ET160" s="98"/>
      <c r="EU160" s="98"/>
      <c r="EV160" s="98"/>
      <c r="EW160" s="98"/>
      <c r="EX160" s="98"/>
      <c r="EY160" s="98"/>
      <c r="EZ160" s="98"/>
      <c r="FA160" s="98"/>
      <c r="FB160" s="98"/>
      <c r="FC160" s="98"/>
      <c r="FD160" s="98"/>
      <c r="FE160" s="98"/>
      <c r="FF160" s="98"/>
      <c r="FG160" s="98"/>
      <c r="FH160" s="98"/>
      <c r="FI160" s="98"/>
      <c r="FJ160" s="98"/>
      <c r="FK160" s="98"/>
      <c r="FL160" s="98"/>
      <c r="FM160" s="98"/>
      <c r="FN160" s="98"/>
      <c r="FO160" s="98"/>
      <c r="FP160" s="98"/>
      <c r="FQ160" s="98"/>
      <c r="FR160" s="98"/>
      <c r="FS160" s="98"/>
      <c r="FT160" s="98"/>
      <c r="FU160" s="98"/>
      <c r="FV160" s="98"/>
      <c r="FW160" s="98"/>
      <c r="FX160" s="98"/>
      <c r="FY160" s="98"/>
      <c r="FZ160" s="98"/>
      <c r="GA160" s="98"/>
      <c r="GB160" s="98"/>
      <c r="GC160" s="98"/>
      <c r="GD160" s="98"/>
      <c r="GE160" s="98"/>
      <c r="GF160" s="98"/>
      <c r="GG160" s="98"/>
      <c r="GH160" s="98"/>
      <c r="GI160" s="98"/>
      <c r="GJ160" s="98"/>
      <c r="GK160" s="98"/>
      <c r="GL160" s="98"/>
      <c r="GM160" s="98"/>
      <c r="GN160" s="98"/>
      <c r="GO160" s="98"/>
      <c r="GP160" s="98"/>
      <c r="GQ160" s="98"/>
      <c r="GR160" s="98"/>
      <c r="GS160" s="98"/>
      <c r="GT160" s="98"/>
      <c r="GU160" s="98"/>
      <c r="GV160" s="98"/>
      <c r="GW160" s="98"/>
      <c r="GX160" s="98"/>
      <c r="GY160" s="98"/>
      <c r="GZ160" s="98"/>
      <c r="HA160" s="98"/>
      <c r="HB160" s="98"/>
      <c r="HC160" s="98"/>
      <c r="HD160" s="98"/>
      <c r="HE160" s="98"/>
      <c r="HF160" s="98"/>
      <c r="HG160" s="98"/>
      <c r="HH160" s="98"/>
      <c r="HI160" s="98"/>
      <c r="HJ160" s="98"/>
      <c r="HK160" s="98"/>
      <c r="HL160" s="98"/>
      <c r="HM160" s="98"/>
      <c r="HN160" s="98"/>
      <c r="HO160" s="98"/>
      <c r="HP160" s="98"/>
      <c r="HQ160" s="98"/>
      <c r="HR160" s="98"/>
      <c r="HS160" s="98"/>
      <c r="HT160" s="98"/>
      <c r="HU160" s="98"/>
      <c r="HV160" s="98"/>
      <c r="HW160" s="98"/>
      <c r="HX160" s="98"/>
      <c r="HY160" s="98"/>
      <c r="HZ160" s="98"/>
      <c r="IA160" s="98"/>
      <c r="IB160" s="98"/>
      <c r="IC160" s="98"/>
      <c r="ID160" s="98"/>
      <c r="IE160" s="98"/>
      <c r="IF160" s="98"/>
      <c r="IG160" s="98"/>
      <c r="IH160" s="98"/>
      <c r="II160" s="98"/>
      <c r="IJ160" s="98"/>
      <c r="IK160" s="98"/>
      <c r="IL160" s="98"/>
      <c r="IM160" s="98"/>
      <c r="IN160" s="98"/>
      <c r="IO160" s="98"/>
      <c r="IP160" s="98"/>
      <c r="IQ160" s="98"/>
      <c r="IR160" s="98"/>
      <c r="IS160" s="98"/>
      <c r="IT160" s="98"/>
      <c r="IU160" s="98"/>
      <c r="IV160" s="98"/>
      <c r="IW160" s="98"/>
      <c r="IX160" s="98"/>
      <c r="IY160" s="98"/>
      <c r="IZ160" s="98"/>
      <c r="JA160" s="98"/>
      <c r="JB160" s="98"/>
      <c r="JC160" s="98"/>
      <c r="JD160" s="98"/>
      <c r="JE160" s="98"/>
      <c r="JF160" s="98"/>
      <c r="JG160" s="98"/>
      <c r="JH160" s="98"/>
      <c r="JI160" s="98"/>
      <c r="JJ160" s="98"/>
      <c r="JK160" s="98"/>
      <c r="JL160" s="98"/>
      <c r="JM160" s="98"/>
      <c r="JN160" s="98"/>
      <c r="JO160" s="98"/>
      <c r="JP160" s="98"/>
      <c r="JQ160" s="98"/>
      <c r="JR160" s="98"/>
      <c r="JS160" s="98"/>
      <c r="JT160" s="98"/>
      <c r="JU160" s="98"/>
      <c r="JV160" s="98"/>
      <c r="JW160" s="98"/>
      <c r="JX160" s="98"/>
      <c r="JY160" s="98"/>
      <c r="JZ160" s="98"/>
      <c r="KA160" s="98"/>
      <c r="KB160" s="98"/>
      <c r="KC160" s="98"/>
      <c r="KD160" s="98"/>
      <c r="KE160" s="98"/>
      <c r="KF160" s="98"/>
      <c r="KG160" s="98"/>
      <c r="KH160" s="98"/>
      <c r="KI160" s="98"/>
      <c r="KJ160" s="98"/>
      <c r="KK160" s="98"/>
      <c r="KL160" s="98"/>
      <c r="KM160" s="98"/>
      <c r="KN160" s="98"/>
      <c r="KO160" s="98"/>
      <c r="KP160" s="98"/>
      <c r="KQ160" s="98"/>
      <c r="KR160" s="98"/>
      <c r="KS160" s="98"/>
      <c r="KT160" s="98"/>
      <c r="KU160" s="98"/>
      <c r="KV160" s="98"/>
      <c r="KW160" s="98"/>
      <c r="KX160" s="98"/>
      <c r="KY160" s="98"/>
      <c r="KZ160" s="98"/>
      <c r="LA160" s="98"/>
      <c r="LB160" s="98"/>
      <c r="LC160" s="98"/>
      <c r="LD160" s="98"/>
      <c r="LE160" s="98"/>
      <c r="LF160" s="98"/>
      <c r="LG160" s="98"/>
      <c r="LH160" s="98"/>
      <c r="LI160" s="98"/>
      <c r="LJ160" s="98"/>
      <c r="LK160" s="98"/>
      <c r="LL160" s="98"/>
      <c r="LM160" s="98"/>
      <c r="LN160" s="98"/>
      <c r="LO160" s="98"/>
      <c r="LP160" s="98"/>
      <c r="LQ160" s="98"/>
      <c r="LR160" s="98"/>
      <c r="LS160" s="98"/>
      <c r="LT160" s="98"/>
      <c r="LU160" s="98"/>
      <c r="LV160" s="98"/>
      <c r="LW160" s="98"/>
      <c r="LX160" s="98"/>
      <c r="LY160" s="98"/>
      <c r="LZ160" s="98"/>
      <c r="MA160" s="98"/>
      <c r="MB160" s="98"/>
      <c r="MC160" s="98"/>
      <c r="MD160" s="98"/>
      <c r="ME160" s="98"/>
      <c r="MF160" s="98"/>
      <c r="MG160" s="98"/>
      <c r="MH160" s="98"/>
      <c r="MI160" s="98"/>
      <c r="MJ160" s="98"/>
      <c r="MK160" s="98"/>
      <c r="ML160" s="98"/>
      <c r="MM160" s="98"/>
      <c r="MN160" s="98"/>
      <c r="MO160" s="98"/>
      <c r="MP160" s="98"/>
      <c r="MQ160" s="98"/>
      <c r="MR160" s="98"/>
      <c r="MS160" s="98"/>
      <c r="MT160" s="98"/>
      <c r="MU160" s="98"/>
      <c r="MV160" s="98"/>
      <c r="MW160" s="98"/>
      <c r="MX160" s="98"/>
      <c r="MY160" s="98"/>
      <c r="MZ160" s="98"/>
      <c r="NA160" s="98"/>
      <c r="NB160" s="98"/>
      <c r="NC160" s="98"/>
      <c r="ND160" s="98"/>
      <c r="NE160" s="98"/>
      <c r="NF160" s="98"/>
      <c r="NG160" s="98"/>
      <c r="NH160" s="98"/>
      <c r="NI160" s="98"/>
      <c r="NJ160" s="98"/>
      <c r="NK160" s="98"/>
      <c r="NL160" s="98"/>
      <c r="NM160" s="98"/>
      <c r="NN160" s="98"/>
      <c r="NO160" s="98"/>
      <c r="NP160" s="98"/>
      <c r="NQ160" s="98"/>
      <c r="NR160" s="98"/>
      <c r="NS160" s="98"/>
      <c r="NT160" s="98"/>
    </row>
    <row r="161" spans="1:384" s="97" customFormat="1" ht="27.95" customHeight="1">
      <c r="A161" s="765" t="s">
        <v>202</v>
      </c>
      <c r="B161" s="298" t="s">
        <v>22</v>
      </c>
      <c r="C161" s="299">
        <f>SUM(C153,C155,C157,C159)</f>
        <v>0</v>
      </c>
      <c r="D161" s="299">
        <f t="shared" ref="D161:Q162" si="71">SUM(D153,D155,D157,D159)</f>
        <v>0</v>
      </c>
      <c r="E161" s="299">
        <f t="shared" si="71"/>
        <v>0</v>
      </c>
      <c r="F161" s="299">
        <f t="shared" si="71"/>
        <v>0</v>
      </c>
      <c r="G161" s="299">
        <f t="shared" si="71"/>
        <v>0</v>
      </c>
      <c r="H161" s="299">
        <f t="shared" si="71"/>
        <v>0</v>
      </c>
      <c r="I161" s="299">
        <f t="shared" si="71"/>
        <v>8</v>
      </c>
      <c r="J161" s="299">
        <f t="shared" si="71"/>
        <v>34</v>
      </c>
      <c r="K161" s="299">
        <f t="shared" si="71"/>
        <v>0</v>
      </c>
      <c r="L161" s="299">
        <f t="shared" si="71"/>
        <v>29</v>
      </c>
      <c r="M161" s="299">
        <f t="shared" si="71"/>
        <v>59</v>
      </c>
      <c r="N161" s="299">
        <f t="shared" si="71"/>
        <v>0</v>
      </c>
      <c r="O161" s="299">
        <f t="shared" si="71"/>
        <v>115</v>
      </c>
      <c r="P161" s="299">
        <f t="shared" si="71"/>
        <v>88</v>
      </c>
      <c r="Q161" s="299">
        <f t="shared" si="71"/>
        <v>9</v>
      </c>
      <c r="R161" s="299">
        <f t="shared" si="61"/>
        <v>152</v>
      </c>
      <c r="S161" s="299">
        <f t="shared" si="62"/>
        <v>181</v>
      </c>
      <c r="T161" s="299">
        <f t="shared" si="63"/>
        <v>9</v>
      </c>
      <c r="U161" s="659"/>
      <c r="V161" s="660"/>
      <c r="W161" s="661"/>
      <c r="X161" s="114"/>
      <c r="Y161" s="114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  <c r="BV161" s="98"/>
      <c r="BW161" s="98"/>
      <c r="BX161" s="98"/>
      <c r="BY161" s="98"/>
      <c r="BZ161" s="98"/>
      <c r="CA161" s="98"/>
      <c r="CB161" s="98"/>
      <c r="CC161" s="98"/>
      <c r="CD161" s="98"/>
      <c r="CE161" s="98"/>
      <c r="CF161" s="98"/>
      <c r="CG161" s="98"/>
      <c r="CH161" s="98"/>
      <c r="CI161" s="98"/>
      <c r="CJ161" s="98"/>
      <c r="CK161" s="98"/>
      <c r="CL161" s="98"/>
      <c r="CM161" s="98"/>
      <c r="CN161" s="98"/>
      <c r="CO161" s="98"/>
      <c r="CP161" s="98"/>
      <c r="CQ161" s="98"/>
      <c r="CR161" s="98"/>
      <c r="CS161" s="98"/>
      <c r="CT161" s="98"/>
      <c r="CU161" s="98"/>
      <c r="CV161" s="98"/>
      <c r="CW161" s="98"/>
      <c r="CX161" s="98"/>
      <c r="CY161" s="98"/>
      <c r="CZ161" s="98"/>
      <c r="DA161" s="98"/>
      <c r="DB161" s="98"/>
      <c r="DC161" s="98"/>
      <c r="DD161" s="98"/>
      <c r="DE161" s="98"/>
      <c r="DF161" s="98"/>
      <c r="DG161" s="98"/>
      <c r="DH161" s="98"/>
      <c r="DI161" s="98"/>
      <c r="DJ161" s="98"/>
      <c r="DK161" s="98"/>
      <c r="DL161" s="98"/>
      <c r="DM161" s="98"/>
      <c r="DN161" s="98"/>
      <c r="DO161" s="98"/>
      <c r="DP161" s="98"/>
      <c r="DQ161" s="98"/>
      <c r="DR161" s="98"/>
      <c r="DS161" s="98"/>
      <c r="DT161" s="98"/>
      <c r="DU161" s="98"/>
      <c r="DV161" s="98"/>
      <c r="DW161" s="98"/>
      <c r="DX161" s="98"/>
      <c r="DY161" s="98"/>
      <c r="DZ161" s="98"/>
      <c r="EA161" s="98"/>
      <c r="EB161" s="98"/>
      <c r="EC161" s="98"/>
      <c r="ED161" s="98"/>
      <c r="EE161" s="98"/>
      <c r="EF161" s="98"/>
      <c r="EG161" s="98"/>
      <c r="EH161" s="98"/>
      <c r="EI161" s="98"/>
      <c r="EJ161" s="98"/>
      <c r="EK161" s="98"/>
      <c r="EL161" s="98"/>
      <c r="EM161" s="98"/>
      <c r="EN161" s="98"/>
      <c r="EO161" s="98"/>
      <c r="EP161" s="98"/>
      <c r="EQ161" s="98"/>
      <c r="ER161" s="98"/>
      <c r="ES161" s="98"/>
      <c r="ET161" s="98"/>
      <c r="EU161" s="98"/>
      <c r="EV161" s="98"/>
      <c r="EW161" s="98"/>
      <c r="EX161" s="98"/>
      <c r="EY161" s="98"/>
      <c r="EZ161" s="98"/>
      <c r="FA161" s="98"/>
      <c r="FB161" s="98"/>
      <c r="FC161" s="98"/>
      <c r="FD161" s="98"/>
      <c r="FE161" s="98"/>
      <c r="FF161" s="98"/>
      <c r="FG161" s="98"/>
      <c r="FH161" s="98"/>
      <c r="FI161" s="98"/>
      <c r="FJ161" s="98"/>
      <c r="FK161" s="98"/>
      <c r="FL161" s="98"/>
      <c r="FM161" s="98"/>
      <c r="FN161" s="98"/>
      <c r="FO161" s="98"/>
      <c r="FP161" s="98"/>
      <c r="FQ161" s="98"/>
      <c r="FR161" s="98"/>
      <c r="FS161" s="98"/>
      <c r="FT161" s="98"/>
      <c r="FU161" s="98"/>
      <c r="FV161" s="98"/>
      <c r="FW161" s="98"/>
      <c r="FX161" s="98"/>
      <c r="FY161" s="98"/>
      <c r="FZ161" s="98"/>
      <c r="GA161" s="98"/>
      <c r="GB161" s="98"/>
      <c r="GC161" s="98"/>
      <c r="GD161" s="98"/>
      <c r="GE161" s="98"/>
      <c r="GF161" s="98"/>
      <c r="GG161" s="98"/>
      <c r="GH161" s="98"/>
      <c r="GI161" s="98"/>
      <c r="GJ161" s="98"/>
      <c r="GK161" s="98"/>
      <c r="GL161" s="98"/>
      <c r="GM161" s="98"/>
      <c r="GN161" s="98"/>
      <c r="GO161" s="98"/>
      <c r="GP161" s="98"/>
      <c r="GQ161" s="98"/>
      <c r="GR161" s="98"/>
      <c r="GS161" s="98"/>
      <c r="GT161" s="98"/>
      <c r="GU161" s="98"/>
      <c r="GV161" s="98"/>
      <c r="GW161" s="98"/>
      <c r="GX161" s="98"/>
      <c r="GY161" s="98"/>
      <c r="GZ161" s="98"/>
      <c r="HA161" s="98"/>
      <c r="HB161" s="98"/>
      <c r="HC161" s="98"/>
      <c r="HD161" s="98"/>
      <c r="HE161" s="98"/>
      <c r="HF161" s="98"/>
      <c r="HG161" s="98"/>
      <c r="HH161" s="98"/>
      <c r="HI161" s="98"/>
      <c r="HJ161" s="98"/>
      <c r="HK161" s="98"/>
      <c r="HL161" s="98"/>
      <c r="HM161" s="98"/>
      <c r="HN161" s="98"/>
      <c r="HO161" s="98"/>
      <c r="HP161" s="98"/>
      <c r="HQ161" s="98"/>
      <c r="HR161" s="98"/>
      <c r="HS161" s="98"/>
      <c r="HT161" s="98"/>
      <c r="HU161" s="98"/>
      <c r="HV161" s="98"/>
      <c r="HW161" s="98"/>
      <c r="HX161" s="98"/>
      <c r="HY161" s="98"/>
      <c r="HZ161" s="98"/>
      <c r="IA161" s="98"/>
      <c r="IB161" s="98"/>
      <c r="IC161" s="98"/>
      <c r="ID161" s="98"/>
      <c r="IE161" s="98"/>
      <c r="IF161" s="98"/>
      <c r="IG161" s="98"/>
      <c r="IH161" s="98"/>
      <c r="II161" s="98"/>
      <c r="IJ161" s="98"/>
      <c r="IK161" s="98"/>
      <c r="IL161" s="98"/>
      <c r="IM161" s="98"/>
      <c r="IN161" s="98"/>
      <c r="IO161" s="98"/>
      <c r="IP161" s="98"/>
      <c r="IQ161" s="98"/>
      <c r="IR161" s="98"/>
      <c r="IS161" s="98"/>
      <c r="IT161" s="98"/>
      <c r="IU161" s="98"/>
      <c r="IV161" s="98"/>
      <c r="IW161" s="98"/>
      <c r="IX161" s="98"/>
      <c r="IY161" s="98"/>
      <c r="IZ161" s="98"/>
      <c r="JA161" s="98"/>
      <c r="JB161" s="98"/>
      <c r="JC161" s="98"/>
      <c r="JD161" s="98"/>
      <c r="JE161" s="98"/>
      <c r="JF161" s="98"/>
      <c r="JG161" s="98"/>
      <c r="JH161" s="98"/>
      <c r="JI161" s="98"/>
      <c r="JJ161" s="98"/>
      <c r="JK161" s="98"/>
      <c r="JL161" s="98"/>
      <c r="JM161" s="98"/>
      <c r="JN161" s="98"/>
      <c r="JO161" s="98"/>
      <c r="JP161" s="98"/>
      <c r="JQ161" s="98"/>
      <c r="JR161" s="98"/>
      <c r="JS161" s="98"/>
      <c r="JT161" s="98"/>
      <c r="JU161" s="98"/>
      <c r="JV161" s="98"/>
      <c r="JW161" s="98"/>
      <c r="JX161" s="98"/>
      <c r="JY161" s="98"/>
      <c r="JZ161" s="98"/>
      <c r="KA161" s="98"/>
      <c r="KB161" s="98"/>
      <c r="KC161" s="98"/>
      <c r="KD161" s="98"/>
      <c r="KE161" s="98"/>
      <c r="KF161" s="98"/>
      <c r="KG161" s="98"/>
      <c r="KH161" s="98"/>
      <c r="KI161" s="98"/>
      <c r="KJ161" s="98"/>
      <c r="KK161" s="98"/>
      <c r="KL161" s="98"/>
      <c r="KM161" s="98"/>
      <c r="KN161" s="98"/>
      <c r="KO161" s="98"/>
      <c r="KP161" s="98"/>
      <c r="KQ161" s="98"/>
      <c r="KR161" s="98"/>
      <c r="KS161" s="98"/>
      <c r="KT161" s="98"/>
      <c r="KU161" s="98"/>
      <c r="KV161" s="98"/>
      <c r="KW161" s="98"/>
      <c r="KX161" s="98"/>
      <c r="KY161" s="98"/>
      <c r="KZ161" s="98"/>
      <c r="LA161" s="98"/>
      <c r="LB161" s="98"/>
      <c r="LC161" s="98"/>
      <c r="LD161" s="98"/>
      <c r="LE161" s="98"/>
      <c r="LF161" s="98"/>
      <c r="LG161" s="98"/>
      <c r="LH161" s="98"/>
      <c r="LI161" s="98"/>
      <c r="LJ161" s="98"/>
      <c r="LK161" s="98"/>
      <c r="LL161" s="98"/>
      <c r="LM161" s="98"/>
      <c r="LN161" s="98"/>
      <c r="LO161" s="98"/>
      <c r="LP161" s="98"/>
      <c r="LQ161" s="98"/>
      <c r="LR161" s="98"/>
      <c r="LS161" s="98"/>
      <c r="LT161" s="98"/>
      <c r="LU161" s="98"/>
      <c r="LV161" s="98"/>
      <c r="LW161" s="98"/>
      <c r="LX161" s="98"/>
      <c r="LY161" s="98"/>
      <c r="LZ161" s="98"/>
      <c r="MA161" s="98"/>
      <c r="MB161" s="98"/>
      <c r="MC161" s="98"/>
      <c r="MD161" s="98"/>
      <c r="ME161" s="98"/>
      <c r="MF161" s="98"/>
      <c r="MG161" s="98"/>
      <c r="MH161" s="98"/>
      <c r="MI161" s="98"/>
      <c r="MJ161" s="98"/>
      <c r="MK161" s="98"/>
      <c r="ML161" s="98"/>
      <c r="MM161" s="98"/>
      <c r="MN161" s="98"/>
      <c r="MO161" s="98"/>
      <c r="MP161" s="98"/>
      <c r="MQ161" s="98"/>
      <c r="MR161" s="98"/>
      <c r="MS161" s="98"/>
      <c r="MT161" s="98"/>
      <c r="MU161" s="98"/>
      <c r="MV161" s="98"/>
      <c r="MW161" s="98"/>
      <c r="MX161" s="98"/>
      <c r="MY161" s="98"/>
      <c r="MZ161" s="98"/>
      <c r="NA161" s="98"/>
      <c r="NB161" s="98"/>
      <c r="NC161" s="98"/>
      <c r="ND161" s="98"/>
      <c r="NE161" s="98"/>
      <c r="NF161" s="98"/>
      <c r="NG161" s="98"/>
      <c r="NH161" s="98"/>
      <c r="NI161" s="98"/>
      <c r="NJ161" s="98"/>
      <c r="NK161" s="98"/>
      <c r="NL161" s="98"/>
      <c r="NM161" s="98"/>
      <c r="NN161" s="98"/>
      <c r="NO161" s="98"/>
      <c r="NP161" s="98"/>
      <c r="NQ161" s="98"/>
      <c r="NR161" s="98"/>
      <c r="NS161" s="98"/>
      <c r="NT161" s="98"/>
    </row>
    <row r="162" spans="1:384" s="97" customFormat="1" ht="27.95" customHeight="1">
      <c r="A162" s="765"/>
      <c r="B162" s="298" t="s">
        <v>23</v>
      </c>
      <c r="C162" s="300">
        <f>SUM(C154,C156,C158,C160)</f>
        <v>0</v>
      </c>
      <c r="D162" s="300">
        <f t="shared" ref="D162:Q162" si="72">SUM(D154,D156,D158,D160)</f>
        <v>0</v>
      </c>
      <c r="E162" s="300">
        <f t="shared" si="72"/>
        <v>0</v>
      </c>
      <c r="F162" s="300">
        <f t="shared" si="72"/>
        <v>0</v>
      </c>
      <c r="G162" s="300">
        <f t="shared" si="72"/>
        <v>0</v>
      </c>
      <c r="H162" s="300">
        <f t="shared" si="72"/>
        <v>0</v>
      </c>
      <c r="I162" s="300">
        <f t="shared" si="72"/>
        <v>14</v>
      </c>
      <c r="J162" s="300">
        <f t="shared" si="72"/>
        <v>25</v>
      </c>
      <c r="K162" s="300">
        <f t="shared" si="72"/>
        <v>0</v>
      </c>
      <c r="L162" s="300">
        <f t="shared" si="72"/>
        <v>40</v>
      </c>
      <c r="M162" s="300">
        <f t="shared" si="72"/>
        <v>79</v>
      </c>
      <c r="N162" s="300">
        <f t="shared" si="72"/>
        <v>0</v>
      </c>
      <c r="O162" s="300">
        <f t="shared" si="71"/>
        <v>147</v>
      </c>
      <c r="P162" s="300">
        <f t="shared" si="72"/>
        <v>118</v>
      </c>
      <c r="Q162" s="300">
        <f t="shared" si="72"/>
        <v>9</v>
      </c>
      <c r="R162" s="300">
        <f t="shared" si="61"/>
        <v>201</v>
      </c>
      <c r="S162" s="300">
        <f t="shared" si="62"/>
        <v>222</v>
      </c>
      <c r="T162" s="300">
        <f t="shared" si="63"/>
        <v>9</v>
      </c>
      <c r="U162" s="659"/>
      <c r="V162" s="660"/>
      <c r="W162" s="661"/>
      <c r="X162" s="114"/>
      <c r="Y162" s="114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  <c r="BV162" s="98"/>
      <c r="BW162" s="98"/>
      <c r="BX162" s="98"/>
      <c r="BY162" s="98"/>
      <c r="BZ162" s="98"/>
      <c r="CA162" s="98"/>
      <c r="CB162" s="98"/>
      <c r="CC162" s="98"/>
      <c r="CD162" s="98"/>
      <c r="CE162" s="98"/>
      <c r="CF162" s="98"/>
      <c r="CG162" s="98"/>
      <c r="CH162" s="98"/>
      <c r="CI162" s="98"/>
      <c r="CJ162" s="98"/>
      <c r="CK162" s="98"/>
      <c r="CL162" s="98"/>
      <c r="CM162" s="98"/>
      <c r="CN162" s="98"/>
      <c r="CO162" s="98"/>
      <c r="CP162" s="98"/>
      <c r="CQ162" s="98"/>
      <c r="CR162" s="98"/>
      <c r="CS162" s="98"/>
      <c r="CT162" s="98"/>
      <c r="CU162" s="98"/>
      <c r="CV162" s="98"/>
      <c r="CW162" s="98"/>
      <c r="CX162" s="98"/>
      <c r="CY162" s="98"/>
      <c r="CZ162" s="98"/>
      <c r="DA162" s="98"/>
      <c r="DB162" s="98"/>
      <c r="DC162" s="98"/>
      <c r="DD162" s="98"/>
      <c r="DE162" s="98"/>
      <c r="DF162" s="98"/>
      <c r="DG162" s="98"/>
      <c r="DH162" s="98"/>
      <c r="DI162" s="98"/>
      <c r="DJ162" s="98"/>
      <c r="DK162" s="98"/>
      <c r="DL162" s="98"/>
      <c r="DM162" s="98"/>
      <c r="DN162" s="98"/>
      <c r="DO162" s="98"/>
      <c r="DP162" s="98"/>
      <c r="DQ162" s="98"/>
      <c r="DR162" s="98"/>
      <c r="DS162" s="98"/>
      <c r="DT162" s="98"/>
      <c r="DU162" s="98"/>
      <c r="DV162" s="98"/>
      <c r="DW162" s="98"/>
      <c r="DX162" s="98"/>
      <c r="DY162" s="98"/>
      <c r="DZ162" s="98"/>
      <c r="EA162" s="98"/>
      <c r="EB162" s="98"/>
      <c r="EC162" s="98"/>
      <c r="ED162" s="98"/>
      <c r="EE162" s="98"/>
      <c r="EF162" s="98"/>
      <c r="EG162" s="98"/>
      <c r="EH162" s="98"/>
      <c r="EI162" s="98"/>
      <c r="EJ162" s="98"/>
      <c r="EK162" s="98"/>
      <c r="EL162" s="98"/>
      <c r="EM162" s="98"/>
      <c r="EN162" s="98"/>
      <c r="EO162" s="98"/>
      <c r="EP162" s="98"/>
      <c r="EQ162" s="98"/>
      <c r="ER162" s="98"/>
      <c r="ES162" s="98"/>
      <c r="ET162" s="98"/>
      <c r="EU162" s="98"/>
      <c r="EV162" s="98"/>
      <c r="EW162" s="98"/>
      <c r="EX162" s="98"/>
      <c r="EY162" s="98"/>
      <c r="EZ162" s="98"/>
      <c r="FA162" s="98"/>
      <c r="FB162" s="98"/>
      <c r="FC162" s="98"/>
      <c r="FD162" s="98"/>
      <c r="FE162" s="98"/>
      <c r="FF162" s="98"/>
      <c r="FG162" s="98"/>
      <c r="FH162" s="98"/>
      <c r="FI162" s="98"/>
      <c r="FJ162" s="98"/>
      <c r="FK162" s="98"/>
      <c r="FL162" s="98"/>
      <c r="FM162" s="98"/>
      <c r="FN162" s="98"/>
      <c r="FO162" s="98"/>
      <c r="FP162" s="98"/>
      <c r="FQ162" s="98"/>
      <c r="FR162" s="98"/>
      <c r="FS162" s="98"/>
      <c r="FT162" s="98"/>
      <c r="FU162" s="98"/>
      <c r="FV162" s="98"/>
      <c r="FW162" s="98"/>
      <c r="FX162" s="98"/>
      <c r="FY162" s="98"/>
      <c r="FZ162" s="98"/>
      <c r="GA162" s="98"/>
      <c r="GB162" s="98"/>
      <c r="GC162" s="98"/>
      <c r="GD162" s="98"/>
      <c r="GE162" s="98"/>
      <c r="GF162" s="98"/>
      <c r="GG162" s="98"/>
      <c r="GH162" s="98"/>
      <c r="GI162" s="98"/>
      <c r="GJ162" s="98"/>
      <c r="GK162" s="98"/>
      <c r="GL162" s="98"/>
      <c r="GM162" s="98"/>
      <c r="GN162" s="98"/>
      <c r="GO162" s="98"/>
      <c r="GP162" s="98"/>
      <c r="GQ162" s="98"/>
      <c r="GR162" s="98"/>
      <c r="GS162" s="98"/>
      <c r="GT162" s="98"/>
      <c r="GU162" s="98"/>
      <c r="GV162" s="98"/>
      <c r="GW162" s="98"/>
      <c r="GX162" s="98"/>
      <c r="GY162" s="98"/>
      <c r="GZ162" s="98"/>
      <c r="HA162" s="98"/>
      <c r="HB162" s="98"/>
      <c r="HC162" s="98"/>
      <c r="HD162" s="98"/>
      <c r="HE162" s="98"/>
      <c r="HF162" s="98"/>
      <c r="HG162" s="98"/>
      <c r="HH162" s="98"/>
      <c r="HI162" s="98"/>
      <c r="HJ162" s="98"/>
      <c r="HK162" s="98"/>
      <c r="HL162" s="98"/>
      <c r="HM162" s="98"/>
      <c r="HN162" s="98"/>
      <c r="HO162" s="98"/>
      <c r="HP162" s="98"/>
      <c r="HQ162" s="98"/>
      <c r="HR162" s="98"/>
      <c r="HS162" s="98"/>
      <c r="HT162" s="98"/>
      <c r="HU162" s="98"/>
      <c r="HV162" s="98"/>
      <c r="HW162" s="98"/>
      <c r="HX162" s="98"/>
      <c r="HY162" s="98"/>
      <c r="HZ162" s="98"/>
      <c r="IA162" s="98"/>
      <c r="IB162" s="98"/>
      <c r="IC162" s="98"/>
      <c r="ID162" s="98"/>
      <c r="IE162" s="98"/>
      <c r="IF162" s="98"/>
      <c r="IG162" s="98"/>
      <c r="IH162" s="98"/>
      <c r="II162" s="98"/>
      <c r="IJ162" s="98"/>
      <c r="IK162" s="98"/>
      <c r="IL162" s="98"/>
      <c r="IM162" s="98"/>
      <c r="IN162" s="98"/>
      <c r="IO162" s="98"/>
      <c r="IP162" s="98"/>
      <c r="IQ162" s="98"/>
      <c r="IR162" s="98"/>
      <c r="IS162" s="98"/>
      <c r="IT162" s="98"/>
      <c r="IU162" s="98"/>
      <c r="IV162" s="98"/>
      <c r="IW162" s="98"/>
      <c r="IX162" s="98"/>
      <c r="IY162" s="98"/>
      <c r="IZ162" s="98"/>
      <c r="JA162" s="98"/>
      <c r="JB162" s="98"/>
      <c r="JC162" s="98"/>
      <c r="JD162" s="98"/>
      <c r="JE162" s="98"/>
      <c r="JF162" s="98"/>
      <c r="JG162" s="98"/>
      <c r="JH162" s="98"/>
      <c r="JI162" s="98"/>
      <c r="JJ162" s="98"/>
      <c r="JK162" s="98"/>
      <c r="JL162" s="98"/>
      <c r="JM162" s="98"/>
      <c r="JN162" s="98"/>
      <c r="JO162" s="98"/>
      <c r="JP162" s="98"/>
      <c r="JQ162" s="98"/>
      <c r="JR162" s="98"/>
      <c r="JS162" s="98"/>
      <c r="JT162" s="98"/>
      <c r="JU162" s="98"/>
      <c r="JV162" s="98"/>
      <c r="JW162" s="98"/>
      <c r="JX162" s="98"/>
      <c r="JY162" s="98"/>
      <c r="JZ162" s="98"/>
      <c r="KA162" s="98"/>
      <c r="KB162" s="98"/>
      <c r="KC162" s="98"/>
      <c r="KD162" s="98"/>
      <c r="KE162" s="98"/>
      <c r="KF162" s="98"/>
      <c r="KG162" s="98"/>
      <c r="KH162" s="98"/>
      <c r="KI162" s="98"/>
      <c r="KJ162" s="98"/>
      <c r="KK162" s="98"/>
      <c r="KL162" s="98"/>
      <c r="KM162" s="98"/>
      <c r="KN162" s="98"/>
      <c r="KO162" s="98"/>
      <c r="KP162" s="98"/>
      <c r="KQ162" s="98"/>
      <c r="KR162" s="98"/>
      <c r="KS162" s="98"/>
      <c r="KT162" s="98"/>
      <c r="KU162" s="98"/>
      <c r="KV162" s="98"/>
      <c r="KW162" s="98"/>
      <c r="KX162" s="98"/>
      <c r="KY162" s="98"/>
      <c r="KZ162" s="98"/>
      <c r="LA162" s="98"/>
      <c r="LB162" s="98"/>
      <c r="LC162" s="98"/>
      <c r="LD162" s="98"/>
      <c r="LE162" s="98"/>
      <c r="LF162" s="98"/>
      <c r="LG162" s="98"/>
      <c r="LH162" s="98"/>
      <c r="LI162" s="98"/>
      <c r="LJ162" s="98"/>
      <c r="LK162" s="98"/>
      <c r="LL162" s="98"/>
      <c r="LM162" s="98"/>
      <c r="LN162" s="98"/>
      <c r="LO162" s="98"/>
      <c r="LP162" s="98"/>
      <c r="LQ162" s="98"/>
      <c r="LR162" s="98"/>
      <c r="LS162" s="98"/>
      <c r="LT162" s="98"/>
      <c r="LU162" s="98"/>
      <c r="LV162" s="98"/>
      <c r="LW162" s="98"/>
      <c r="LX162" s="98"/>
      <c r="LY162" s="98"/>
      <c r="LZ162" s="98"/>
      <c r="MA162" s="98"/>
      <c r="MB162" s="98"/>
      <c r="MC162" s="98"/>
      <c r="MD162" s="98"/>
      <c r="ME162" s="98"/>
      <c r="MF162" s="98"/>
      <c r="MG162" s="98"/>
      <c r="MH162" s="98"/>
      <c r="MI162" s="98"/>
      <c r="MJ162" s="98"/>
      <c r="MK162" s="98"/>
      <c r="ML162" s="98"/>
      <c r="MM162" s="98"/>
      <c r="MN162" s="98"/>
      <c r="MO162" s="98"/>
      <c r="MP162" s="98"/>
      <c r="MQ162" s="98"/>
      <c r="MR162" s="98"/>
      <c r="MS162" s="98"/>
      <c r="MT162" s="98"/>
      <c r="MU162" s="98"/>
      <c r="MV162" s="98"/>
      <c r="MW162" s="98"/>
      <c r="MX162" s="98"/>
      <c r="MY162" s="98"/>
      <c r="MZ162" s="98"/>
      <c r="NA162" s="98"/>
      <c r="NB162" s="98"/>
      <c r="NC162" s="98"/>
      <c r="ND162" s="98"/>
      <c r="NE162" s="98"/>
      <c r="NF162" s="98"/>
      <c r="NG162" s="98"/>
      <c r="NH162" s="98"/>
      <c r="NI162" s="98"/>
      <c r="NJ162" s="98"/>
      <c r="NK162" s="98"/>
      <c r="NL162" s="98"/>
      <c r="NM162" s="98"/>
      <c r="NN162" s="98"/>
      <c r="NO162" s="98"/>
      <c r="NP162" s="98"/>
      <c r="NQ162" s="98"/>
      <c r="NR162" s="98"/>
      <c r="NS162" s="98"/>
      <c r="NT162" s="98"/>
    </row>
    <row r="163" spans="1:384" s="97" customFormat="1" ht="23.25" customHeight="1">
      <c r="A163" s="760"/>
      <c r="B163" s="761"/>
      <c r="C163" s="753" t="s">
        <v>86</v>
      </c>
      <c r="D163" s="753"/>
      <c r="E163" s="753"/>
      <c r="F163" s="753"/>
      <c r="G163" s="753" t="s">
        <v>87</v>
      </c>
      <c r="H163" s="753"/>
      <c r="I163" s="753"/>
      <c r="J163" s="753"/>
      <c r="K163" s="753"/>
      <c r="L163" s="753"/>
      <c r="M163" s="753"/>
      <c r="N163" s="753"/>
      <c r="O163" s="753" t="s">
        <v>88</v>
      </c>
      <c r="P163" s="753"/>
      <c r="Q163" s="753"/>
      <c r="R163" s="753"/>
      <c r="S163" s="753"/>
      <c r="T163" s="753"/>
      <c r="U163" s="659"/>
      <c r="V163" s="660"/>
      <c r="W163" s="661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98"/>
      <c r="BP163" s="98"/>
      <c r="BQ163" s="98"/>
      <c r="BR163" s="98"/>
      <c r="BS163" s="98"/>
      <c r="BT163" s="98"/>
      <c r="BU163" s="98"/>
      <c r="BV163" s="98"/>
      <c r="BW163" s="98"/>
      <c r="BX163" s="98"/>
      <c r="BY163" s="98"/>
      <c r="BZ163" s="98"/>
      <c r="CA163" s="98"/>
      <c r="CB163" s="98"/>
      <c r="CC163" s="98"/>
      <c r="CD163" s="98"/>
      <c r="CE163" s="98"/>
      <c r="CF163" s="98"/>
      <c r="CG163" s="98"/>
      <c r="CH163" s="98"/>
      <c r="CI163" s="98"/>
      <c r="CJ163" s="98"/>
      <c r="CK163" s="98"/>
      <c r="CL163" s="98"/>
      <c r="CM163" s="98"/>
      <c r="CN163" s="98"/>
      <c r="CO163" s="98"/>
      <c r="CP163" s="98"/>
      <c r="CQ163" s="98"/>
      <c r="CR163" s="98"/>
      <c r="CS163" s="98"/>
      <c r="CT163" s="98"/>
      <c r="CU163" s="98"/>
      <c r="CV163" s="98"/>
      <c r="CW163" s="98"/>
      <c r="CX163" s="98"/>
      <c r="CY163" s="98"/>
      <c r="CZ163" s="98"/>
      <c r="DA163" s="98"/>
      <c r="DB163" s="98"/>
      <c r="DC163" s="98"/>
      <c r="DD163" s="98"/>
      <c r="DE163" s="98"/>
      <c r="DF163" s="98"/>
      <c r="DG163" s="98"/>
      <c r="DH163" s="98"/>
      <c r="DI163" s="98"/>
      <c r="DJ163" s="98"/>
      <c r="DK163" s="98"/>
      <c r="DL163" s="98"/>
      <c r="DM163" s="98"/>
      <c r="DN163" s="98"/>
      <c r="DO163" s="98"/>
      <c r="DP163" s="98"/>
      <c r="DQ163" s="98"/>
      <c r="DR163" s="98"/>
      <c r="DS163" s="98"/>
      <c r="DT163" s="98"/>
      <c r="DU163" s="98"/>
      <c r="DV163" s="98"/>
      <c r="DW163" s="98"/>
      <c r="DX163" s="98"/>
      <c r="DY163" s="98"/>
      <c r="DZ163" s="98"/>
      <c r="EA163" s="98"/>
      <c r="EB163" s="98"/>
      <c r="EC163" s="98"/>
      <c r="ED163" s="98"/>
      <c r="EE163" s="98"/>
      <c r="EF163" s="98"/>
      <c r="EG163" s="98"/>
      <c r="EH163" s="98"/>
      <c r="EI163" s="98"/>
      <c r="EJ163" s="98"/>
      <c r="EK163" s="98"/>
      <c r="EL163" s="98"/>
      <c r="EM163" s="98"/>
      <c r="EN163" s="98"/>
      <c r="EO163" s="98"/>
      <c r="EP163" s="98"/>
      <c r="EQ163" s="98"/>
      <c r="ER163" s="98"/>
      <c r="ES163" s="98"/>
      <c r="ET163" s="98"/>
      <c r="EU163" s="98"/>
      <c r="EV163" s="98"/>
      <c r="EW163" s="98"/>
      <c r="EX163" s="98"/>
      <c r="EY163" s="98"/>
      <c r="EZ163" s="98"/>
      <c r="FA163" s="98"/>
      <c r="FB163" s="98"/>
      <c r="FC163" s="98"/>
      <c r="FD163" s="98"/>
      <c r="FE163" s="98"/>
      <c r="FF163" s="98"/>
      <c r="FG163" s="98"/>
      <c r="FH163" s="98"/>
      <c r="FI163" s="98"/>
      <c r="FJ163" s="98"/>
      <c r="FK163" s="98"/>
      <c r="FL163" s="98"/>
      <c r="FM163" s="98"/>
      <c r="FN163" s="98"/>
      <c r="FO163" s="98"/>
      <c r="FP163" s="98"/>
      <c r="FQ163" s="98"/>
      <c r="FR163" s="98"/>
      <c r="FS163" s="98"/>
      <c r="FT163" s="98"/>
      <c r="FU163" s="98"/>
      <c r="FV163" s="98"/>
      <c r="FW163" s="98"/>
      <c r="FX163" s="98"/>
      <c r="FY163" s="98"/>
      <c r="FZ163" s="98"/>
      <c r="GA163" s="98"/>
      <c r="GB163" s="98"/>
      <c r="GC163" s="98"/>
      <c r="GD163" s="98"/>
      <c r="GE163" s="98"/>
      <c r="GF163" s="98"/>
      <c r="GG163" s="98"/>
      <c r="GH163" s="98"/>
      <c r="GI163" s="98"/>
      <c r="GJ163" s="98"/>
      <c r="GK163" s="98"/>
      <c r="GL163" s="98"/>
      <c r="GM163" s="98"/>
      <c r="GN163" s="98"/>
      <c r="GO163" s="98"/>
      <c r="GP163" s="98"/>
      <c r="GQ163" s="98"/>
      <c r="GR163" s="98"/>
      <c r="GS163" s="98"/>
      <c r="GT163" s="98"/>
      <c r="GU163" s="98"/>
      <c r="GV163" s="98"/>
      <c r="GW163" s="98"/>
      <c r="GX163" s="98"/>
      <c r="GY163" s="98"/>
      <c r="GZ163" s="98"/>
      <c r="HA163" s="98"/>
      <c r="HB163" s="98"/>
      <c r="HC163" s="98"/>
      <c r="HD163" s="98"/>
      <c r="HE163" s="98"/>
      <c r="HF163" s="98"/>
      <c r="HG163" s="98"/>
      <c r="HH163" s="98"/>
      <c r="HI163" s="98"/>
      <c r="HJ163" s="98"/>
      <c r="HK163" s="98"/>
      <c r="HL163" s="98"/>
      <c r="HM163" s="98"/>
      <c r="HN163" s="98"/>
      <c r="HO163" s="98"/>
      <c r="HP163" s="98"/>
      <c r="HQ163" s="98"/>
      <c r="HR163" s="98"/>
      <c r="HS163" s="98"/>
      <c r="HT163" s="98"/>
      <c r="HU163" s="98"/>
      <c r="HV163" s="98"/>
      <c r="HW163" s="98"/>
      <c r="HX163" s="98"/>
      <c r="HY163" s="98"/>
      <c r="HZ163" s="98"/>
      <c r="IA163" s="98"/>
      <c r="IB163" s="98"/>
      <c r="IC163" s="98"/>
      <c r="ID163" s="98"/>
      <c r="IE163" s="98"/>
      <c r="IF163" s="98"/>
      <c r="IG163" s="98"/>
      <c r="IH163" s="98"/>
      <c r="II163" s="98"/>
      <c r="IJ163" s="98"/>
      <c r="IK163" s="98"/>
      <c r="IL163" s="98"/>
      <c r="IM163" s="98"/>
      <c r="IN163" s="98"/>
      <c r="IO163" s="98"/>
      <c r="IP163" s="98"/>
      <c r="IQ163" s="98"/>
      <c r="IR163" s="98"/>
      <c r="IS163" s="98"/>
      <c r="IT163" s="98"/>
      <c r="IU163" s="98"/>
      <c r="IV163" s="98"/>
      <c r="IW163" s="98"/>
      <c r="IX163" s="98"/>
      <c r="IY163" s="98"/>
      <c r="IZ163" s="98"/>
      <c r="JA163" s="98"/>
      <c r="JB163" s="98"/>
      <c r="JC163" s="98"/>
      <c r="JD163" s="98"/>
      <c r="JE163" s="98"/>
      <c r="JF163" s="98"/>
      <c r="JG163" s="98"/>
      <c r="JH163" s="98"/>
      <c r="JI163" s="98"/>
      <c r="JJ163" s="98"/>
      <c r="JK163" s="98"/>
      <c r="JL163" s="98"/>
      <c r="JM163" s="98"/>
      <c r="JN163" s="98"/>
      <c r="JO163" s="98"/>
      <c r="JP163" s="98"/>
      <c r="JQ163" s="98"/>
      <c r="JR163" s="98"/>
      <c r="JS163" s="98"/>
      <c r="JT163" s="98"/>
      <c r="JU163" s="98"/>
      <c r="JV163" s="98"/>
      <c r="JW163" s="98"/>
      <c r="JX163" s="98"/>
      <c r="JY163" s="98"/>
      <c r="JZ163" s="98"/>
      <c r="KA163" s="98"/>
      <c r="KB163" s="98"/>
      <c r="KC163" s="98"/>
      <c r="KD163" s="98"/>
      <c r="KE163" s="98"/>
      <c r="KF163" s="98"/>
      <c r="KG163" s="98"/>
      <c r="KH163" s="98"/>
      <c r="KI163" s="98"/>
      <c r="KJ163" s="98"/>
      <c r="KK163" s="98"/>
      <c r="KL163" s="98"/>
      <c r="KM163" s="98"/>
      <c r="KN163" s="98"/>
      <c r="KO163" s="98"/>
      <c r="KP163" s="98"/>
      <c r="KQ163" s="98"/>
      <c r="KR163" s="98"/>
      <c r="KS163" s="98"/>
      <c r="KT163" s="98"/>
      <c r="KU163" s="98"/>
      <c r="KV163" s="98"/>
      <c r="KW163" s="98"/>
      <c r="KX163" s="98"/>
      <c r="KY163" s="98"/>
      <c r="KZ163" s="98"/>
      <c r="LA163" s="98"/>
      <c r="LB163" s="98"/>
      <c r="LC163" s="98"/>
      <c r="LD163" s="98"/>
      <c r="LE163" s="98"/>
      <c r="LF163" s="98"/>
      <c r="LG163" s="98"/>
      <c r="LH163" s="98"/>
      <c r="LI163" s="98"/>
      <c r="LJ163" s="98"/>
      <c r="LK163" s="98"/>
      <c r="LL163" s="98"/>
      <c r="LM163" s="98"/>
      <c r="LN163" s="98"/>
      <c r="LO163" s="98"/>
      <c r="LP163" s="98"/>
      <c r="LQ163" s="98"/>
      <c r="LR163" s="98"/>
      <c r="LS163" s="98"/>
      <c r="LT163" s="98"/>
      <c r="LU163" s="98"/>
      <c r="LV163" s="98"/>
      <c r="LW163" s="98"/>
      <c r="LX163" s="98"/>
      <c r="LY163" s="98"/>
      <c r="LZ163" s="98"/>
      <c r="MA163" s="98"/>
      <c r="MB163" s="98"/>
      <c r="MC163" s="98"/>
      <c r="MD163" s="98"/>
      <c r="ME163" s="98"/>
      <c r="MF163" s="98"/>
      <c r="MG163" s="98"/>
      <c r="MH163" s="98"/>
      <c r="MI163" s="98"/>
      <c r="MJ163" s="98"/>
      <c r="MK163" s="98"/>
      <c r="ML163" s="98"/>
      <c r="MM163" s="98"/>
      <c r="MN163" s="98"/>
      <c r="MO163" s="98"/>
      <c r="MP163" s="98"/>
      <c r="MQ163" s="98"/>
      <c r="MR163" s="98"/>
      <c r="MS163" s="98"/>
      <c r="MT163" s="98"/>
      <c r="MU163" s="98"/>
      <c r="MV163" s="98"/>
      <c r="MW163" s="98"/>
      <c r="MX163" s="98"/>
      <c r="MY163" s="98"/>
      <c r="MZ163" s="98"/>
      <c r="NA163" s="98"/>
      <c r="NB163" s="98"/>
      <c r="NC163" s="98"/>
      <c r="ND163" s="98"/>
      <c r="NE163" s="98"/>
      <c r="NF163" s="98"/>
      <c r="NG163" s="98"/>
      <c r="NH163" s="98"/>
      <c r="NI163" s="98"/>
      <c r="NJ163" s="98"/>
      <c r="NK163" s="98"/>
      <c r="NL163" s="98"/>
      <c r="NM163" s="98"/>
      <c r="NN163" s="98"/>
      <c r="NO163" s="98"/>
      <c r="NP163" s="98"/>
      <c r="NQ163" s="98"/>
      <c r="NR163" s="98"/>
      <c r="NS163" s="98"/>
      <c r="NT163" s="98"/>
    </row>
    <row r="164" spans="1:384" s="97" customFormat="1" ht="21.75" customHeight="1">
      <c r="A164" s="754" t="s">
        <v>89</v>
      </c>
      <c r="B164" s="755"/>
      <c r="C164" s="756" t="s">
        <v>985</v>
      </c>
      <c r="D164" s="756"/>
      <c r="E164" s="756"/>
      <c r="F164" s="756"/>
      <c r="G164" s="756" t="s">
        <v>987</v>
      </c>
      <c r="H164" s="756"/>
      <c r="I164" s="756"/>
      <c r="J164" s="756"/>
      <c r="K164" s="756"/>
      <c r="L164" s="756"/>
      <c r="M164" s="756"/>
      <c r="N164" s="756"/>
      <c r="O164" s="756" t="s">
        <v>988</v>
      </c>
      <c r="P164" s="756"/>
      <c r="Q164" s="756"/>
      <c r="R164" s="756"/>
      <c r="S164" s="756"/>
      <c r="T164" s="756"/>
      <c r="U164" s="659"/>
      <c r="V164" s="660"/>
      <c r="W164" s="661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/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98"/>
      <c r="CI164" s="98"/>
      <c r="CJ164" s="98"/>
      <c r="CK164" s="98"/>
      <c r="CL164" s="98"/>
      <c r="CM164" s="98"/>
      <c r="CN164" s="98"/>
      <c r="CO164" s="98"/>
      <c r="CP164" s="98"/>
      <c r="CQ164" s="98"/>
      <c r="CR164" s="98"/>
      <c r="CS164" s="98"/>
      <c r="CT164" s="98"/>
      <c r="CU164" s="98"/>
      <c r="CV164" s="98"/>
      <c r="CW164" s="98"/>
      <c r="CX164" s="98"/>
      <c r="CY164" s="98"/>
      <c r="CZ164" s="98"/>
      <c r="DA164" s="98"/>
      <c r="DB164" s="98"/>
      <c r="DC164" s="98"/>
      <c r="DD164" s="98"/>
      <c r="DE164" s="98"/>
      <c r="DF164" s="98"/>
      <c r="DG164" s="98"/>
      <c r="DH164" s="98"/>
      <c r="DI164" s="98"/>
      <c r="DJ164" s="98"/>
      <c r="DK164" s="98"/>
      <c r="DL164" s="98"/>
      <c r="DM164" s="98"/>
      <c r="DN164" s="98"/>
      <c r="DO164" s="98"/>
      <c r="DP164" s="98"/>
      <c r="DQ164" s="98"/>
      <c r="DR164" s="98"/>
      <c r="DS164" s="98"/>
      <c r="DT164" s="98"/>
      <c r="DU164" s="98"/>
      <c r="DV164" s="98"/>
      <c r="DW164" s="98"/>
      <c r="DX164" s="98"/>
      <c r="DY164" s="98"/>
      <c r="DZ164" s="98"/>
      <c r="EA164" s="98"/>
      <c r="EB164" s="98"/>
      <c r="EC164" s="98"/>
      <c r="ED164" s="98"/>
      <c r="EE164" s="98"/>
      <c r="EF164" s="98"/>
      <c r="EG164" s="98"/>
      <c r="EH164" s="98"/>
      <c r="EI164" s="98"/>
      <c r="EJ164" s="98"/>
      <c r="EK164" s="98"/>
      <c r="EL164" s="98"/>
      <c r="EM164" s="98"/>
      <c r="EN164" s="98"/>
      <c r="EO164" s="98"/>
      <c r="EP164" s="98"/>
      <c r="EQ164" s="98"/>
      <c r="ER164" s="98"/>
      <c r="ES164" s="98"/>
      <c r="ET164" s="98"/>
      <c r="EU164" s="98"/>
      <c r="EV164" s="98"/>
      <c r="EW164" s="98"/>
      <c r="EX164" s="98"/>
      <c r="EY164" s="98"/>
      <c r="EZ164" s="98"/>
      <c r="FA164" s="98"/>
      <c r="FB164" s="98"/>
      <c r="FC164" s="98"/>
      <c r="FD164" s="98"/>
      <c r="FE164" s="98"/>
      <c r="FF164" s="98"/>
      <c r="FG164" s="98"/>
      <c r="FH164" s="98"/>
      <c r="FI164" s="98"/>
      <c r="FJ164" s="98"/>
      <c r="FK164" s="98"/>
      <c r="FL164" s="98"/>
      <c r="FM164" s="98"/>
      <c r="FN164" s="98"/>
      <c r="FO164" s="98"/>
      <c r="FP164" s="98"/>
      <c r="FQ164" s="98"/>
      <c r="FR164" s="98"/>
      <c r="FS164" s="98"/>
      <c r="FT164" s="98"/>
      <c r="FU164" s="98"/>
      <c r="FV164" s="98"/>
      <c r="FW164" s="98"/>
      <c r="FX164" s="98"/>
      <c r="FY164" s="98"/>
      <c r="FZ164" s="98"/>
      <c r="GA164" s="98"/>
      <c r="GB164" s="98"/>
      <c r="GC164" s="98"/>
      <c r="GD164" s="98"/>
      <c r="GE164" s="98"/>
      <c r="GF164" s="98"/>
      <c r="GG164" s="98"/>
      <c r="GH164" s="98"/>
      <c r="GI164" s="98"/>
      <c r="GJ164" s="98"/>
      <c r="GK164" s="98"/>
      <c r="GL164" s="98"/>
      <c r="GM164" s="98"/>
      <c r="GN164" s="98"/>
      <c r="GO164" s="98"/>
      <c r="GP164" s="98"/>
      <c r="GQ164" s="98"/>
      <c r="GR164" s="98"/>
      <c r="GS164" s="98"/>
      <c r="GT164" s="98"/>
      <c r="GU164" s="98"/>
      <c r="GV164" s="98"/>
      <c r="GW164" s="98"/>
      <c r="GX164" s="98"/>
      <c r="GY164" s="98"/>
      <c r="GZ164" s="98"/>
      <c r="HA164" s="98"/>
      <c r="HB164" s="98"/>
      <c r="HC164" s="98"/>
      <c r="HD164" s="98"/>
      <c r="HE164" s="98"/>
      <c r="HF164" s="98"/>
      <c r="HG164" s="98"/>
      <c r="HH164" s="98"/>
      <c r="HI164" s="98"/>
      <c r="HJ164" s="98"/>
      <c r="HK164" s="98"/>
      <c r="HL164" s="98"/>
      <c r="HM164" s="98"/>
      <c r="HN164" s="98"/>
      <c r="HO164" s="98"/>
      <c r="HP164" s="98"/>
      <c r="HQ164" s="98"/>
      <c r="HR164" s="98"/>
      <c r="HS164" s="98"/>
      <c r="HT164" s="98"/>
      <c r="HU164" s="98"/>
      <c r="HV164" s="98"/>
      <c r="HW164" s="98"/>
      <c r="HX164" s="98"/>
      <c r="HY164" s="98"/>
      <c r="HZ164" s="98"/>
      <c r="IA164" s="98"/>
      <c r="IB164" s="98"/>
      <c r="IC164" s="98"/>
      <c r="ID164" s="98"/>
      <c r="IE164" s="98"/>
      <c r="IF164" s="98"/>
      <c r="IG164" s="98"/>
      <c r="IH164" s="98"/>
      <c r="II164" s="98"/>
      <c r="IJ164" s="98"/>
      <c r="IK164" s="98"/>
      <c r="IL164" s="98"/>
      <c r="IM164" s="98"/>
      <c r="IN164" s="98"/>
      <c r="IO164" s="98"/>
      <c r="IP164" s="98"/>
      <c r="IQ164" s="98"/>
      <c r="IR164" s="98"/>
      <c r="IS164" s="98"/>
      <c r="IT164" s="98"/>
      <c r="IU164" s="98"/>
      <c r="IV164" s="98"/>
      <c r="IW164" s="98"/>
      <c r="IX164" s="98"/>
      <c r="IY164" s="98"/>
      <c r="IZ164" s="98"/>
      <c r="JA164" s="98"/>
      <c r="JB164" s="98"/>
      <c r="JC164" s="98"/>
      <c r="JD164" s="98"/>
      <c r="JE164" s="98"/>
      <c r="JF164" s="98"/>
      <c r="JG164" s="98"/>
      <c r="JH164" s="98"/>
      <c r="JI164" s="98"/>
      <c r="JJ164" s="98"/>
      <c r="JK164" s="98"/>
      <c r="JL164" s="98"/>
      <c r="JM164" s="98"/>
      <c r="JN164" s="98"/>
      <c r="JO164" s="98"/>
      <c r="JP164" s="98"/>
      <c r="JQ164" s="98"/>
      <c r="JR164" s="98"/>
      <c r="JS164" s="98"/>
      <c r="JT164" s="98"/>
      <c r="JU164" s="98"/>
      <c r="JV164" s="98"/>
      <c r="JW164" s="98"/>
      <c r="JX164" s="98"/>
      <c r="JY164" s="98"/>
      <c r="JZ164" s="98"/>
      <c r="KA164" s="98"/>
      <c r="KB164" s="98"/>
      <c r="KC164" s="98"/>
      <c r="KD164" s="98"/>
      <c r="KE164" s="98"/>
      <c r="KF164" s="98"/>
      <c r="KG164" s="98"/>
      <c r="KH164" s="98"/>
      <c r="KI164" s="98"/>
      <c r="KJ164" s="98"/>
      <c r="KK164" s="98"/>
      <c r="KL164" s="98"/>
      <c r="KM164" s="98"/>
      <c r="KN164" s="98"/>
      <c r="KO164" s="98"/>
      <c r="KP164" s="98"/>
      <c r="KQ164" s="98"/>
      <c r="KR164" s="98"/>
      <c r="KS164" s="98"/>
      <c r="KT164" s="98"/>
      <c r="KU164" s="98"/>
      <c r="KV164" s="98"/>
      <c r="KW164" s="98"/>
      <c r="KX164" s="98"/>
      <c r="KY164" s="98"/>
      <c r="KZ164" s="98"/>
      <c r="LA164" s="98"/>
      <c r="LB164" s="98"/>
      <c r="LC164" s="98"/>
      <c r="LD164" s="98"/>
      <c r="LE164" s="98"/>
      <c r="LF164" s="98"/>
      <c r="LG164" s="98"/>
      <c r="LH164" s="98"/>
      <c r="LI164" s="98"/>
      <c r="LJ164" s="98"/>
      <c r="LK164" s="98"/>
      <c r="LL164" s="98"/>
      <c r="LM164" s="98"/>
      <c r="LN164" s="98"/>
      <c r="LO164" s="98"/>
      <c r="LP164" s="98"/>
      <c r="LQ164" s="98"/>
      <c r="LR164" s="98"/>
      <c r="LS164" s="98"/>
      <c r="LT164" s="98"/>
      <c r="LU164" s="98"/>
      <c r="LV164" s="98"/>
      <c r="LW164" s="98"/>
      <c r="LX164" s="98"/>
      <c r="LY164" s="98"/>
      <c r="LZ164" s="98"/>
      <c r="MA164" s="98"/>
      <c r="MB164" s="98"/>
      <c r="MC164" s="98"/>
      <c r="MD164" s="98"/>
      <c r="ME164" s="98"/>
      <c r="MF164" s="98"/>
      <c r="MG164" s="98"/>
      <c r="MH164" s="98"/>
      <c r="MI164" s="98"/>
      <c r="MJ164" s="98"/>
      <c r="MK164" s="98"/>
      <c r="ML164" s="98"/>
      <c r="MM164" s="98"/>
      <c r="MN164" s="98"/>
      <c r="MO164" s="98"/>
      <c r="MP164" s="98"/>
      <c r="MQ164" s="98"/>
      <c r="MR164" s="98"/>
      <c r="MS164" s="98"/>
      <c r="MT164" s="98"/>
      <c r="MU164" s="98"/>
      <c r="MV164" s="98"/>
      <c r="MW164" s="98"/>
      <c r="MX164" s="98"/>
      <c r="MY164" s="98"/>
      <c r="MZ164" s="98"/>
      <c r="NA164" s="98"/>
      <c r="NB164" s="98"/>
      <c r="NC164" s="98"/>
      <c r="ND164" s="98"/>
      <c r="NE164" s="98"/>
      <c r="NF164" s="98"/>
      <c r="NG164" s="98"/>
      <c r="NH164" s="98"/>
      <c r="NI164" s="98"/>
      <c r="NJ164" s="98"/>
      <c r="NK164" s="98"/>
      <c r="NL164" s="98"/>
      <c r="NM164" s="98"/>
      <c r="NN164" s="98"/>
      <c r="NO164" s="98"/>
      <c r="NP164" s="98"/>
      <c r="NQ164" s="98"/>
      <c r="NR164" s="98"/>
      <c r="NS164" s="98"/>
      <c r="NT164" s="98"/>
    </row>
    <row r="165" spans="1:384" s="97" customFormat="1" ht="21.75" customHeight="1">
      <c r="A165" s="754" t="s">
        <v>90</v>
      </c>
      <c r="B165" s="755"/>
      <c r="C165" s="756"/>
      <c r="D165" s="756"/>
      <c r="E165" s="756"/>
      <c r="F165" s="756"/>
      <c r="G165" s="756"/>
      <c r="H165" s="756"/>
      <c r="I165" s="756"/>
      <c r="J165" s="756"/>
      <c r="K165" s="756"/>
      <c r="L165" s="756"/>
      <c r="M165" s="756"/>
      <c r="N165" s="756"/>
      <c r="O165" s="756"/>
      <c r="P165" s="756"/>
      <c r="Q165" s="756"/>
      <c r="R165" s="756"/>
      <c r="S165" s="756"/>
      <c r="T165" s="756"/>
      <c r="U165" s="659"/>
      <c r="V165" s="660"/>
      <c r="W165" s="661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98"/>
      <c r="BP165" s="98"/>
      <c r="BQ165" s="98"/>
      <c r="BR165" s="98"/>
      <c r="BS165" s="98"/>
      <c r="BT165" s="98"/>
      <c r="BU165" s="98"/>
      <c r="BV165" s="98"/>
      <c r="BW165" s="98"/>
      <c r="BX165" s="98"/>
      <c r="BY165" s="98"/>
      <c r="BZ165" s="98"/>
      <c r="CA165" s="98"/>
      <c r="CB165" s="98"/>
      <c r="CC165" s="98"/>
      <c r="CD165" s="98"/>
      <c r="CE165" s="98"/>
      <c r="CF165" s="98"/>
      <c r="CG165" s="98"/>
      <c r="CH165" s="98"/>
      <c r="CI165" s="98"/>
      <c r="CJ165" s="98"/>
      <c r="CK165" s="98"/>
      <c r="CL165" s="98"/>
      <c r="CM165" s="98"/>
      <c r="CN165" s="98"/>
      <c r="CO165" s="98"/>
      <c r="CP165" s="98"/>
      <c r="CQ165" s="98"/>
      <c r="CR165" s="98"/>
      <c r="CS165" s="98"/>
      <c r="CT165" s="98"/>
      <c r="CU165" s="98"/>
      <c r="CV165" s="98"/>
      <c r="CW165" s="98"/>
      <c r="CX165" s="98"/>
      <c r="CY165" s="98"/>
      <c r="CZ165" s="98"/>
      <c r="DA165" s="98"/>
      <c r="DB165" s="98"/>
      <c r="DC165" s="98"/>
      <c r="DD165" s="98"/>
      <c r="DE165" s="98"/>
      <c r="DF165" s="98"/>
      <c r="DG165" s="98"/>
      <c r="DH165" s="98"/>
      <c r="DI165" s="98"/>
      <c r="DJ165" s="98"/>
      <c r="DK165" s="98"/>
      <c r="DL165" s="98"/>
      <c r="DM165" s="98"/>
      <c r="DN165" s="98"/>
      <c r="DO165" s="98"/>
      <c r="DP165" s="98"/>
      <c r="DQ165" s="98"/>
      <c r="DR165" s="98"/>
      <c r="DS165" s="98"/>
      <c r="DT165" s="98"/>
      <c r="DU165" s="98"/>
      <c r="DV165" s="98"/>
      <c r="DW165" s="98"/>
      <c r="DX165" s="98"/>
      <c r="DY165" s="98"/>
      <c r="DZ165" s="98"/>
      <c r="EA165" s="98"/>
      <c r="EB165" s="98"/>
      <c r="EC165" s="98"/>
      <c r="ED165" s="98"/>
      <c r="EE165" s="98"/>
      <c r="EF165" s="98"/>
      <c r="EG165" s="98"/>
      <c r="EH165" s="98"/>
      <c r="EI165" s="98"/>
      <c r="EJ165" s="98"/>
      <c r="EK165" s="98"/>
      <c r="EL165" s="98"/>
      <c r="EM165" s="98"/>
      <c r="EN165" s="98"/>
      <c r="EO165" s="98"/>
      <c r="EP165" s="98"/>
      <c r="EQ165" s="98"/>
      <c r="ER165" s="98"/>
      <c r="ES165" s="98"/>
      <c r="ET165" s="98"/>
      <c r="EU165" s="98"/>
      <c r="EV165" s="98"/>
      <c r="EW165" s="98"/>
      <c r="EX165" s="98"/>
      <c r="EY165" s="98"/>
      <c r="EZ165" s="98"/>
      <c r="FA165" s="98"/>
      <c r="FB165" s="98"/>
      <c r="FC165" s="98"/>
      <c r="FD165" s="98"/>
      <c r="FE165" s="98"/>
      <c r="FF165" s="98"/>
      <c r="FG165" s="98"/>
      <c r="FH165" s="98"/>
      <c r="FI165" s="98"/>
      <c r="FJ165" s="98"/>
      <c r="FK165" s="98"/>
      <c r="FL165" s="98"/>
      <c r="FM165" s="98"/>
      <c r="FN165" s="98"/>
      <c r="FO165" s="98"/>
      <c r="FP165" s="98"/>
      <c r="FQ165" s="98"/>
      <c r="FR165" s="98"/>
      <c r="FS165" s="98"/>
      <c r="FT165" s="98"/>
      <c r="FU165" s="98"/>
      <c r="FV165" s="98"/>
      <c r="FW165" s="98"/>
      <c r="FX165" s="98"/>
      <c r="FY165" s="98"/>
      <c r="FZ165" s="98"/>
      <c r="GA165" s="98"/>
      <c r="GB165" s="98"/>
      <c r="GC165" s="98"/>
      <c r="GD165" s="98"/>
      <c r="GE165" s="98"/>
      <c r="GF165" s="98"/>
      <c r="GG165" s="98"/>
      <c r="GH165" s="98"/>
      <c r="GI165" s="98"/>
      <c r="GJ165" s="98"/>
      <c r="GK165" s="98"/>
      <c r="GL165" s="98"/>
      <c r="GM165" s="98"/>
      <c r="GN165" s="98"/>
      <c r="GO165" s="98"/>
      <c r="GP165" s="98"/>
      <c r="GQ165" s="98"/>
      <c r="GR165" s="98"/>
      <c r="GS165" s="98"/>
      <c r="GT165" s="98"/>
      <c r="GU165" s="98"/>
      <c r="GV165" s="98"/>
      <c r="GW165" s="98"/>
      <c r="GX165" s="98"/>
      <c r="GY165" s="98"/>
      <c r="GZ165" s="98"/>
      <c r="HA165" s="98"/>
      <c r="HB165" s="98"/>
      <c r="HC165" s="98"/>
      <c r="HD165" s="98"/>
      <c r="HE165" s="98"/>
      <c r="HF165" s="98"/>
      <c r="HG165" s="98"/>
      <c r="HH165" s="98"/>
      <c r="HI165" s="98"/>
      <c r="HJ165" s="98"/>
      <c r="HK165" s="98"/>
      <c r="HL165" s="98"/>
      <c r="HM165" s="98"/>
      <c r="HN165" s="98"/>
      <c r="HO165" s="98"/>
      <c r="HP165" s="98"/>
      <c r="HQ165" s="98"/>
      <c r="HR165" s="98"/>
      <c r="HS165" s="98"/>
      <c r="HT165" s="98"/>
      <c r="HU165" s="98"/>
      <c r="HV165" s="98"/>
      <c r="HW165" s="98"/>
      <c r="HX165" s="98"/>
      <c r="HY165" s="98"/>
      <c r="HZ165" s="98"/>
      <c r="IA165" s="98"/>
      <c r="IB165" s="98"/>
      <c r="IC165" s="98"/>
      <c r="ID165" s="98"/>
      <c r="IE165" s="98"/>
      <c r="IF165" s="98"/>
      <c r="IG165" s="98"/>
      <c r="IH165" s="98"/>
      <c r="II165" s="98"/>
      <c r="IJ165" s="98"/>
      <c r="IK165" s="98"/>
      <c r="IL165" s="98"/>
      <c r="IM165" s="98"/>
      <c r="IN165" s="98"/>
      <c r="IO165" s="98"/>
      <c r="IP165" s="98"/>
      <c r="IQ165" s="98"/>
      <c r="IR165" s="98"/>
      <c r="IS165" s="98"/>
      <c r="IT165" s="98"/>
      <c r="IU165" s="98"/>
      <c r="IV165" s="98"/>
      <c r="IW165" s="98"/>
      <c r="IX165" s="98"/>
      <c r="IY165" s="98"/>
      <c r="IZ165" s="98"/>
      <c r="JA165" s="98"/>
      <c r="JB165" s="98"/>
      <c r="JC165" s="98"/>
      <c r="JD165" s="98"/>
      <c r="JE165" s="98"/>
      <c r="JF165" s="98"/>
      <c r="JG165" s="98"/>
      <c r="JH165" s="98"/>
      <c r="JI165" s="98"/>
      <c r="JJ165" s="98"/>
      <c r="JK165" s="98"/>
      <c r="JL165" s="98"/>
      <c r="JM165" s="98"/>
      <c r="JN165" s="98"/>
      <c r="JO165" s="98"/>
      <c r="JP165" s="98"/>
      <c r="JQ165" s="98"/>
      <c r="JR165" s="98"/>
      <c r="JS165" s="98"/>
      <c r="JT165" s="98"/>
      <c r="JU165" s="98"/>
      <c r="JV165" s="98"/>
      <c r="JW165" s="98"/>
      <c r="JX165" s="98"/>
      <c r="JY165" s="98"/>
      <c r="JZ165" s="98"/>
      <c r="KA165" s="98"/>
      <c r="KB165" s="98"/>
      <c r="KC165" s="98"/>
      <c r="KD165" s="98"/>
      <c r="KE165" s="98"/>
      <c r="KF165" s="98"/>
      <c r="KG165" s="98"/>
      <c r="KH165" s="98"/>
      <c r="KI165" s="98"/>
      <c r="KJ165" s="98"/>
      <c r="KK165" s="98"/>
      <c r="KL165" s="98"/>
      <c r="KM165" s="98"/>
      <c r="KN165" s="98"/>
      <c r="KO165" s="98"/>
      <c r="KP165" s="98"/>
      <c r="KQ165" s="98"/>
      <c r="KR165" s="98"/>
      <c r="KS165" s="98"/>
      <c r="KT165" s="98"/>
      <c r="KU165" s="98"/>
      <c r="KV165" s="98"/>
      <c r="KW165" s="98"/>
      <c r="KX165" s="98"/>
      <c r="KY165" s="98"/>
      <c r="KZ165" s="98"/>
      <c r="LA165" s="98"/>
      <c r="LB165" s="98"/>
      <c r="LC165" s="98"/>
      <c r="LD165" s="98"/>
      <c r="LE165" s="98"/>
      <c r="LF165" s="98"/>
      <c r="LG165" s="98"/>
      <c r="LH165" s="98"/>
      <c r="LI165" s="98"/>
      <c r="LJ165" s="98"/>
      <c r="LK165" s="98"/>
      <c r="LL165" s="98"/>
      <c r="LM165" s="98"/>
      <c r="LN165" s="98"/>
      <c r="LO165" s="98"/>
      <c r="LP165" s="98"/>
      <c r="LQ165" s="98"/>
      <c r="LR165" s="98"/>
      <c r="LS165" s="98"/>
      <c r="LT165" s="98"/>
      <c r="LU165" s="98"/>
      <c r="LV165" s="98"/>
      <c r="LW165" s="98"/>
      <c r="LX165" s="98"/>
      <c r="LY165" s="98"/>
      <c r="LZ165" s="98"/>
      <c r="MA165" s="98"/>
      <c r="MB165" s="98"/>
      <c r="MC165" s="98"/>
      <c r="MD165" s="98"/>
      <c r="ME165" s="98"/>
      <c r="MF165" s="98"/>
      <c r="MG165" s="98"/>
      <c r="MH165" s="98"/>
      <c r="MI165" s="98"/>
      <c r="MJ165" s="98"/>
      <c r="MK165" s="98"/>
      <c r="ML165" s="98"/>
      <c r="MM165" s="98"/>
      <c r="MN165" s="98"/>
      <c r="MO165" s="98"/>
      <c r="MP165" s="98"/>
      <c r="MQ165" s="98"/>
      <c r="MR165" s="98"/>
      <c r="MS165" s="98"/>
      <c r="MT165" s="98"/>
      <c r="MU165" s="98"/>
      <c r="MV165" s="98"/>
      <c r="MW165" s="98"/>
      <c r="MX165" s="98"/>
      <c r="MY165" s="98"/>
      <c r="MZ165" s="98"/>
      <c r="NA165" s="98"/>
      <c r="NB165" s="98"/>
      <c r="NC165" s="98"/>
      <c r="ND165" s="98"/>
      <c r="NE165" s="98"/>
      <c r="NF165" s="98"/>
      <c r="NG165" s="98"/>
      <c r="NH165" s="98"/>
      <c r="NI165" s="98"/>
      <c r="NJ165" s="98"/>
      <c r="NK165" s="98"/>
      <c r="NL165" s="98"/>
      <c r="NM165" s="98"/>
      <c r="NN165" s="98"/>
      <c r="NO165" s="98"/>
      <c r="NP165" s="98"/>
      <c r="NQ165" s="98"/>
      <c r="NR165" s="98"/>
      <c r="NS165" s="98"/>
      <c r="NT165" s="98"/>
    </row>
    <row r="166" spans="1:384" s="97" customFormat="1" ht="21.75" customHeight="1">
      <c r="A166" s="754" t="s">
        <v>91</v>
      </c>
      <c r="B166" s="755"/>
      <c r="C166" s="756"/>
      <c r="D166" s="756"/>
      <c r="E166" s="756"/>
      <c r="F166" s="756"/>
      <c r="G166" s="756"/>
      <c r="H166" s="756"/>
      <c r="I166" s="756"/>
      <c r="J166" s="756"/>
      <c r="K166" s="756"/>
      <c r="L166" s="756"/>
      <c r="M166" s="756"/>
      <c r="N166" s="756"/>
      <c r="O166" s="756"/>
      <c r="P166" s="756"/>
      <c r="Q166" s="756"/>
      <c r="R166" s="756"/>
      <c r="S166" s="756"/>
      <c r="T166" s="756"/>
      <c r="U166" s="659"/>
      <c r="V166" s="660"/>
      <c r="W166" s="661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8"/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98"/>
      <c r="BP166" s="98"/>
      <c r="BQ166" s="98"/>
      <c r="BR166" s="98"/>
      <c r="BS166" s="98"/>
      <c r="BT166" s="98"/>
      <c r="BU166" s="98"/>
      <c r="BV166" s="98"/>
      <c r="BW166" s="98"/>
      <c r="BX166" s="98"/>
      <c r="BY166" s="98"/>
      <c r="BZ166" s="98"/>
      <c r="CA166" s="98"/>
      <c r="CB166" s="98"/>
      <c r="CC166" s="98"/>
      <c r="CD166" s="98"/>
      <c r="CE166" s="98"/>
      <c r="CF166" s="98"/>
      <c r="CG166" s="98"/>
      <c r="CH166" s="98"/>
      <c r="CI166" s="98"/>
      <c r="CJ166" s="98"/>
      <c r="CK166" s="98"/>
      <c r="CL166" s="98"/>
      <c r="CM166" s="98"/>
      <c r="CN166" s="98"/>
      <c r="CO166" s="98"/>
      <c r="CP166" s="98"/>
      <c r="CQ166" s="98"/>
      <c r="CR166" s="98"/>
      <c r="CS166" s="98"/>
      <c r="CT166" s="98"/>
      <c r="CU166" s="98"/>
      <c r="CV166" s="98"/>
      <c r="CW166" s="98"/>
      <c r="CX166" s="98"/>
      <c r="CY166" s="98"/>
      <c r="CZ166" s="98"/>
      <c r="DA166" s="98"/>
      <c r="DB166" s="98"/>
      <c r="DC166" s="98"/>
      <c r="DD166" s="98"/>
      <c r="DE166" s="98"/>
      <c r="DF166" s="98"/>
      <c r="DG166" s="98"/>
      <c r="DH166" s="98"/>
      <c r="DI166" s="98"/>
      <c r="DJ166" s="98"/>
      <c r="DK166" s="98"/>
      <c r="DL166" s="98"/>
      <c r="DM166" s="98"/>
      <c r="DN166" s="98"/>
      <c r="DO166" s="98"/>
      <c r="DP166" s="98"/>
      <c r="DQ166" s="98"/>
      <c r="DR166" s="98"/>
      <c r="DS166" s="98"/>
      <c r="DT166" s="98"/>
      <c r="DU166" s="98"/>
      <c r="DV166" s="98"/>
      <c r="DW166" s="98"/>
      <c r="DX166" s="98"/>
      <c r="DY166" s="98"/>
      <c r="DZ166" s="98"/>
      <c r="EA166" s="98"/>
      <c r="EB166" s="98"/>
      <c r="EC166" s="98"/>
      <c r="ED166" s="98"/>
      <c r="EE166" s="98"/>
      <c r="EF166" s="98"/>
      <c r="EG166" s="98"/>
      <c r="EH166" s="98"/>
      <c r="EI166" s="98"/>
      <c r="EJ166" s="98"/>
      <c r="EK166" s="98"/>
      <c r="EL166" s="98"/>
      <c r="EM166" s="98"/>
      <c r="EN166" s="98"/>
      <c r="EO166" s="98"/>
      <c r="EP166" s="98"/>
      <c r="EQ166" s="98"/>
      <c r="ER166" s="98"/>
      <c r="ES166" s="98"/>
      <c r="ET166" s="98"/>
      <c r="EU166" s="98"/>
      <c r="EV166" s="98"/>
      <c r="EW166" s="98"/>
      <c r="EX166" s="98"/>
      <c r="EY166" s="98"/>
      <c r="EZ166" s="98"/>
      <c r="FA166" s="98"/>
      <c r="FB166" s="98"/>
      <c r="FC166" s="98"/>
      <c r="FD166" s="98"/>
      <c r="FE166" s="98"/>
      <c r="FF166" s="98"/>
      <c r="FG166" s="98"/>
      <c r="FH166" s="98"/>
      <c r="FI166" s="98"/>
      <c r="FJ166" s="98"/>
      <c r="FK166" s="98"/>
      <c r="FL166" s="98"/>
      <c r="FM166" s="98"/>
      <c r="FN166" s="98"/>
      <c r="FO166" s="98"/>
      <c r="FP166" s="98"/>
      <c r="FQ166" s="98"/>
      <c r="FR166" s="98"/>
      <c r="FS166" s="98"/>
      <c r="FT166" s="98"/>
      <c r="FU166" s="98"/>
      <c r="FV166" s="98"/>
      <c r="FW166" s="98"/>
      <c r="FX166" s="98"/>
      <c r="FY166" s="98"/>
      <c r="FZ166" s="98"/>
      <c r="GA166" s="98"/>
      <c r="GB166" s="98"/>
      <c r="GC166" s="98"/>
      <c r="GD166" s="98"/>
      <c r="GE166" s="98"/>
      <c r="GF166" s="98"/>
      <c r="GG166" s="98"/>
      <c r="GH166" s="98"/>
      <c r="GI166" s="98"/>
      <c r="GJ166" s="98"/>
      <c r="GK166" s="98"/>
      <c r="GL166" s="98"/>
      <c r="GM166" s="98"/>
      <c r="GN166" s="98"/>
      <c r="GO166" s="98"/>
      <c r="GP166" s="98"/>
      <c r="GQ166" s="98"/>
      <c r="GR166" s="98"/>
      <c r="GS166" s="98"/>
      <c r="GT166" s="98"/>
      <c r="GU166" s="98"/>
      <c r="GV166" s="98"/>
      <c r="GW166" s="98"/>
      <c r="GX166" s="98"/>
      <c r="GY166" s="98"/>
      <c r="GZ166" s="98"/>
      <c r="HA166" s="98"/>
      <c r="HB166" s="98"/>
      <c r="HC166" s="98"/>
      <c r="HD166" s="98"/>
      <c r="HE166" s="98"/>
      <c r="HF166" s="98"/>
      <c r="HG166" s="98"/>
      <c r="HH166" s="98"/>
      <c r="HI166" s="98"/>
      <c r="HJ166" s="98"/>
      <c r="HK166" s="98"/>
      <c r="HL166" s="98"/>
      <c r="HM166" s="98"/>
      <c r="HN166" s="98"/>
      <c r="HO166" s="98"/>
      <c r="HP166" s="98"/>
      <c r="HQ166" s="98"/>
      <c r="HR166" s="98"/>
      <c r="HS166" s="98"/>
      <c r="HT166" s="98"/>
      <c r="HU166" s="98"/>
      <c r="HV166" s="98"/>
      <c r="HW166" s="98"/>
      <c r="HX166" s="98"/>
      <c r="HY166" s="98"/>
      <c r="HZ166" s="98"/>
      <c r="IA166" s="98"/>
      <c r="IB166" s="98"/>
      <c r="IC166" s="98"/>
      <c r="ID166" s="98"/>
      <c r="IE166" s="98"/>
      <c r="IF166" s="98"/>
      <c r="IG166" s="98"/>
      <c r="IH166" s="98"/>
      <c r="II166" s="98"/>
      <c r="IJ166" s="98"/>
      <c r="IK166" s="98"/>
      <c r="IL166" s="98"/>
      <c r="IM166" s="98"/>
      <c r="IN166" s="98"/>
      <c r="IO166" s="98"/>
      <c r="IP166" s="98"/>
      <c r="IQ166" s="98"/>
      <c r="IR166" s="98"/>
      <c r="IS166" s="98"/>
      <c r="IT166" s="98"/>
      <c r="IU166" s="98"/>
      <c r="IV166" s="98"/>
      <c r="IW166" s="98"/>
      <c r="IX166" s="98"/>
      <c r="IY166" s="98"/>
      <c r="IZ166" s="98"/>
      <c r="JA166" s="98"/>
      <c r="JB166" s="98"/>
      <c r="JC166" s="98"/>
      <c r="JD166" s="98"/>
      <c r="JE166" s="98"/>
      <c r="JF166" s="98"/>
      <c r="JG166" s="98"/>
      <c r="JH166" s="98"/>
      <c r="JI166" s="98"/>
      <c r="JJ166" s="98"/>
      <c r="JK166" s="98"/>
      <c r="JL166" s="98"/>
      <c r="JM166" s="98"/>
      <c r="JN166" s="98"/>
      <c r="JO166" s="98"/>
      <c r="JP166" s="98"/>
      <c r="JQ166" s="98"/>
      <c r="JR166" s="98"/>
      <c r="JS166" s="98"/>
      <c r="JT166" s="98"/>
      <c r="JU166" s="98"/>
      <c r="JV166" s="98"/>
      <c r="JW166" s="98"/>
      <c r="JX166" s="98"/>
      <c r="JY166" s="98"/>
      <c r="JZ166" s="98"/>
      <c r="KA166" s="98"/>
      <c r="KB166" s="98"/>
      <c r="KC166" s="98"/>
      <c r="KD166" s="98"/>
      <c r="KE166" s="98"/>
      <c r="KF166" s="98"/>
      <c r="KG166" s="98"/>
      <c r="KH166" s="98"/>
      <c r="KI166" s="98"/>
      <c r="KJ166" s="98"/>
      <c r="KK166" s="98"/>
      <c r="KL166" s="98"/>
      <c r="KM166" s="98"/>
      <c r="KN166" s="98"/>
      <c r="KO166" s="98"/>
      <c r="KP166" s="98"/>
      <c r="KQ166" s="98"/>
      <c r="KR166" s="98"/>
      <c r="KS166" s="98"/>
      <c r="KT166" s="98"/>
      <c r="KU166" s="98"/>
      <c r="KV166" s="98"/>
      <c r="KW166" s="98"/>
      <c r="KX166" s="98"/>
      <c r="KY166" s="98"/>
      <c r="KZ166" s="98"/>
      <c r="LA166" s="98"/>
      <c r="LB166" s="98"/>
      <c r="LC166" s="98"/>
      <c r="LD166" s="98"/>
      <c r="LE166" s="98"/>
      <c r="LF166" s="98"/>
      <c r="LG166" s="98"/>
      <c r="LH166" s="98"/>
      <c r="LI166" s="98"/>
      <c r="LJ166" s="98"/>
      <c r="LK166" s="98"/>
      <c r="LL166" s="98"/>
      <c r="LM166" s="98"/>
      <c r="LN166" s="98"/>
      <c r="LO166" s="98"/>
      <c r="LP166" s="98"/>
      <c r="LQ166" s="98"/>
      <c r="LR166" s="98"/>
      <c r="LS166" s="98"/>
      <c r="LT166" s="98"/>
      <c r="LU166" s="98"/>
      <c r="LV166" s="98"/>
      <c r="LW166" s="98"/>
      <c r="LX166" s="98"/>
      <c r="LY166" s="98"/>
      <c r="LZ166" s="98"/>
      <c r="MA166" s="98"/>
      <c r="MB166" s="98"/>
      <c r="MC166" s="98"/>
      <c r="MD166" s="98"/>
      <c r="ME166" s="98"/>
      <c r="MF166" s="98"/>
      <c r="MG166" s="98"/>
      <c r="MH166" s="98"/>
      <c r="MI166" s="98"/>
      <c r="MJ166" s="98"/>
      <c r="MK166" s="98"/>
      <c r="ML166" s="98"/>
      <c r="MM166" s="98"/>
      <c r="MN166" s="98"/>
      <c r="MO166" s="98"/>
      <c r="MP166" s="98"/>
      <c r="MQ166" s="98"/>
      <c r="MR166" s="98"/>
      <c r="MS166" s="98"/>
      <c r="MT166" s="98"/>
      <c r="MU166" s="98"/>
      <c r="MV166" s="98"/>
      <c r="MW166" s="98"/>
      <c r="MX166" s="98"/>
      <c r="MY166" s="98"/>
      <c r="MZ166" s="98"/>
      <c r="NA166" s="98"/>
      <c r="NB166" s="98"/>
      <c r="NC166" s="98"/>
      <c r="ND166" s="98"/>
      <c r="NE166" s="98"/>
      <c r="NF166" s="98"/>
      <c r="NG166" s="98"/>
      <c r="NH166" s="98"/>
      <c r="NI166" s="98"/>
      <c r="NJ166" s="98"/>
      <c r="NK166" s="98"/>
      <c r="NL166" s="98"/>
      <c r="NM166" s="98"/>
      <c r="NN166" s="98"/>
      <c r="NO166" s="98"/>
      <c r="NP166" s="98"/>
      <c r="NQ166" s="98"/>
      <c r="NR166" s="98"/>
      <c r="NS166" s="98"/>
      <c r="NT166" s="98"/>
    </row>
    <row r="167" spans="1:384" s="97" customFormat="1" ht="21.75" customHeight="1" thickBot="1">
      <c r="A167" s="758" t="s">
        <v>92</v>
      </c>
      <c r="B167" s="759"/>
      <c r="C167" s="757"/>
      <c r="D167" s="757"/>
      <c r="E167" s="757"/>
      <c r="F167" s="757"/>
      <c r="G167" s="757"/>
      <c r="H167" s="757"/>
      <c r="I167" s="757"/>
      <c r="J167" s="757"/>
      <c r="K167" s="757"/>
      <c r="L167" s="757"/>
      <c r="M167" s="757"/>
      <c r="N167" s="757"/>
      <c r="O167" s="757"/>
      <c r="P167" s="757"/>
      <c r="Q167" s="757"/>
      <c r="R167" s="757"/>
      <c r="S167" s="757"/>
      <c r="T167" s="757"/>
      <c r="U167" s="662"/>
      <c r="V167" s="663"/>
      <c r="W167" s="664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/>
      <c r="BX167" s="98"/>
      <c r="BY167" s="98"/>
      <c r="BZ167" s="98"/>
      <c r="CA167" s="98"/>
      <c r="CB167" s="98"/>
      <c r="CC167" s="98"/>
      <c r="CD167" s="98"/>
      <c r="CE167" s="98"/>
      <c r="CF167" s="98"/>
      <c r="CG167" s="98"/>
      <c r="CH167" s="98"/>
      <c r="CI167" s="98"/>
      <c r="CJ167" s="98"/>
      <c r="CK167" s="98"/>
      <c r="CL167" s="98"/>
      <c r="CM167" s="98"/>
      <c r="CN167" s="98"/>
      <c r="CO167" s="98"/>
      <c r="CP167" s="98"/>
      <c r="CQ167" s="98"/>
      <c r="CR167" s="98"/>
      <c r="CS167" s="98"/>
      <c r="CT167" s="98"/>
      <c r="CU167" s="98"/>
      <c r="CV167" s="98"/>
      <c r="CW167" s="98"/>
      <c r="CX167" s="98"/>
      <c r="CY167" s="98"/>
      <c r="CZ167" s="98"/>
      <c r="DA167" s="98"/>
      <c r="DB167" s="98"/>
      <c r="DC167" s="98"/>
      <c r="DD167" s="98"/>
      <c r="DE167" s="98"/>
      <c r="DF167" s="98"/>
      <c r="DG167" s="98"/>
      <c r="DH167" s="98"/>
      <c r="DI167" s="98"/>
      <c r="DJ167" s="98"/>
      <c r="DK167" s="98"/>
      <c r="DL167" s="98"/>
      <c r="DM167" s="98"/>
      <c r="DN167" s="98"/>
      <c r="DO167" s="98"/>
      <c r="DP167" s="98"/>
      <c r="DQ167" s="98"/>
      <c r="DR167" s="98"/>
      <c r="DS167" s="98"/>
      <c r="DT167" s="98"/>
      <c r="DU167" s="98"/>
      <c r="DV167" s="98"/>
      <c r="DW167" s="98"/>
      <c r="DX167" s="98"/>
      <c r="DY167" s="98"/>
      <c r="DZ167" s="98"/>
      <c r="EA167" s="98"/>
      <c r="EB167" s="98"/>
      <c r="EC167" s="98"/>
      <c r="ED167" s="98"/>
      <c r="EE167" s="98"/>
      <c r="EF167" s="98"/>
      <c r="EG167" s="98"/>
      <c r="EH167" s="98"/>
      <c r="EI167" s="98"/>
      <c r="EJ167" s="98"/>
      <c r="EK167" s="98"/>
      <c r="EL167" s="98"/>
      <c r="EM167" s="98"/>
      <c r="EN167" s="98"/>
      <c r="EO167" s="98"/>
      <c r="EP167" s="98"/>
      <c r="EQ167" s="98"/>
      <c r="ER167" s="98"/>
      <c r="ES167" s="98"/>
      <c r="ET167" s="98"/>
      <c r="EU167" s="98"/>
      <c r="EV167" s="98"/>
      <c r="EW167" s="98"/>
      <c r="EX167" s="98"/>
      <c r="EY167" s="98"/>
      <c r="EZ167" s="98"/>
      <c r="FA167" s="98"/>
      <c r="FB167" s="98"/>
      <c r="FC167" s="98"/>
      <c r="FD167" s="98"/>
      <c r="FE167" s="98"/>
      <c r="FF167" s="98"/>
      <c r="FG167" s="98"/>
      <c r="FH167" s="98"/>
      <c r="FI167" s="98"/>
      <c r="FJ167" s="98"/>
      <c r="FK167" s="98"/>
      <c r="FL167" s="98"/>
      <c r="FM167" s="98"/>
      <c r="FN167" s="98"/>
      <c r="FO167" s="98"/>
      <c r="FP167" s="98"/>
      <c r="FQ167" s="98"/>
      <c r="FR167" s="98"/>
      <c r="FS167" s="98"/>
      <c r="FT167" s="98"/>
      <c r="FU167" s="98"/>
      <c r="FV167" s="98"/>
      <c r="FW167" s="98"/>
      <c r="FX167" s="98"/>
      <c r="FY167" s="98"/>
      <c r="FZ167" s="98"/>
      <c r="GA167" s="98"/>
      <c r="GB167" s="98"/>
      <c r="GC167" s="98"/>
      <c r="GD167" s="98"/>
      <c r="GE167" s="98"/>
      <c r="GF167" s="98"/>
      <c r="GG167" s="98"/>
      <c r="GH167" s="98"/>
      <c r="GI167" s="98"/>
      <c r="GJ167" s="98"/>
      <c r="GK167" s="98"/>
      <c r="GL167" s="98"/>
      <c r="GM167" s="98"/>
      <c r="GN167" s="98"/>
      <c r="GO167" s="98"/>
      <c r="GP167" s="98"/>
      <c r="GQ167" s="98"/>
      <c r="GR167" s="98"/>
      <c r="GS167" s="98"/>
      <c r="GT167" s="98"/>
      <c r="GU167" s="98"/>
      <c r="GV167" s="98"/>
      <c r="GW167" s="98"/>
      <c r="GX167" s="98"/>
      <c r="GY167" s="98"/>
      <c r="GZ167" s="98"/>
      <c r="HA167" s="98"/>
      <c r="HB167" s="98"/>
      <c r="HC167" s="98"/>
      <c r="HD167" s="98"/>
      <c r="HE167" s="98"/>
      <c r="HF167" s="98"/>
      <c r="HG167" s="98"/>
      <c r="HH167" s="98"/>
      <c r="HI167" s="98"/>
      <c r="HJ167" s="98"/>
      <c r="HK167" s="98"/>
      <c r="HL167" s="98"/>
      <c r="HM167" s="98"/>
      <c r="HN167" s="98"/>
      <c r="HO167" s="98"/>
      <c r="HP167" s="98"/>
      <c r="HQ167" s="98"/>
      <c r="HR167" s="98"/>
      <c r="HS167" s="98"/>
      <c r="HT167" s="98"/>
      <c r="HU167" s="98"/>
      <c r="HV167" s="98"/>
      <c r="HW167" s="98"/>
      <c r="HX167" s="98"/>
      <c r="HY167" s="98"/>
      <c r="HZ167" s="98"/>
      <c r="IA167" s="98"/>
      <c r="IB167" s="98"/>
      <c r="IC167" s="98"/>
      <c r="ID167" s="98"/>
      <c r="IE167" s="98"/>
      <c r="IF167" s="98"/>
      <c r="IG167" s="98"/>
      <c r="IH167" s="98"/>
      <c r="II167" s="98"/>
      <c r="IJ167" s="98"/>
      <c r="IK167" s="98"/>
      <c r="IL167" s="98"/>
      <c r="IM167" s="98"/>
      <c r="IN167" s="98"/>
      <c r="IO167" s="98"/>
      <c r="IP167" s="98"/>
      <c r="IQ167" s="98"/>
      <c r="IR167" s="98"/>
      <c r="IS167" s="98"/>
      <c r="IT167" s="98"/>
      <c r="IU167" s="98"/>
      <c r="IV167" s="98"/>
      <c r="IW167" s="98"/>
      <c r="IX167" s="98"/>
      <c r="IY167" s="98"/>
      <c r="IZ167" s="98"/>
      <c r="JA167" s="98"/>
      <c r="JB167" s="98"/>
      <c r="JC167" s="98"/>
      <c r="JD167" s="98"/>
      <c r="JE167" s="98"/>
      <c r="JF167" s="98"/>
      <c r="JG167" s="98"/>
      <c r="JH167" s="98"/>
      <c r="JI167" s="98"/>
      <c r="JJ167" s="98"/>
      <c r="JK167" s="98"/>
      <c r="JL167" s="98"/>
      <c r="JM167" s="98"/>
      <c r="JN167" s="98"/>
      <c r="JO167" s="98"/>
      <c r="JP167" s="98"/>
      <c r="JQ167" s="98"/>
      <c r="JR167" s="98"/>
      <c r="JS167" s="98"/>
      <c r="JT167" s="98"/>
      <c r="JU167" s="98"/>
      <c r="JV167" s="98"/>
      <c r="JW167" s="98"/>
      <c r="JX167" s="98"/>
      <c r="JY167" s="98"/>
      <c r="JZ167" s="98"/>
      <c r="KA167" s="98"/>
      <c r="KB167" s="98"/>
      <c r="KC167" s="98"/>
      <c r="KD167" s="98"/>
      <c r="KE167" s="98"/>
      <c r="KF167" s="98"/>
      <c r="KG167" s="98"/>
      <c r="KH167" s="98"/>
      <c r="KI167" s="98"/>
      <c r="KJ167" s="98"/>
      <c r="KK167" s="98"/>
      <c r="KL167" s="98"/>
      <c r="KM167" s="98"/>
      <c r="KN167" s="98"/>
      <c r="KO167" s="98"/>
      <c r="KP167" s="98"/>
      <c r="KQ167" s="98"/>
      <c r="KR167" s="98"/>
      <c r="KS167" s="98"/>
      <c r="KT167" s="98"/>
      <c r="KU167" s="98"/>
      <c r="KV167" s="98"/>
      <c r="KW167" s="98"/>
      <c r="KX167" s="98"/>
      <c r="KY167" s="98"/>
      <c r="KZ167" s="98"/>
      <c r="LA167" s="98"/>
      <c r="LB167" s="98"/>
      <c r="LC167" s="98"/>
      <c r="LD167" s="98"/>
      <c r="LE167" s="98"/>
      <c r="LF167" s="98"/>
      <c r="LG167" s="98"/>
      <c r="LH167" s="98"/>
      <c r="LI167" s="98"/>
      <c r="LJ167" s="98"/>
      <c r="LK167" s="98"/>
      <c r="LL167" s="98"/>
      <c r="LM167" s="98"/>
      <c r="LN167" s="98"/>
      <c r="LO167" s="98"/>
      <c r="LP167" s="98"/>
      <c r="LQ167" s="98"/>
      <c r="LR167" s="98"/>
      <c r="LS167" s="98"/>
      <c r="LT167" s="98"/>
      <c r="LU167" s="98"/>
      <c r="LV167" s="98"/>
      <c r="LW167" s="98"/>
      <c r="LX167" s="98"/>
      <c r="LY167" s="98"/>
      <c r="LZ167" s="98"/>
      <c r="MA167" s="98"/>
      <c r="MB167" s="98"/>
      <c r="MC167" s="98"/>
      <c r="MD167" s="98"/>
      <c r="ME167" s="98"/>
      <c r="MF167" s="98"/>
      <c r="MG167" s="98"/>
      <c r="MH167" s="98"/>
      <c r="MI167" s="98"/>
      <c r="MJ167" s="98"/>
      <c r="MK167" s="98"/>
      <c r="ML167" s="98"/>
      <c r="MM167" s="98"/>
      <c r="MN167" s="98"/>
      <c r="MO167" s="98"/>
      <c r="MP167" s="98"/>
      <c r="MQ167" s="98"/>
      <c r="MR167" s="98"/>
      <c r="MS167" s="98"/>
      <c r="MT167" s="98"/>
      <c r="MU167" s="98"/>
      <c r="MV167" s="98"/>
      <c r="MW167" s="98"/>
      <c r="MX167" s="98"/>
      <c r="MY167" s="98"/>
      <c r="MZ167" s="98"/>
      <c r="NA167" s="98"/>
      <c r="NB167" s="98"/>
      <c r="NC167" s="98"/>
      <c r="ND167" s="98"/>
      <c r="NE167" s="98"/>
      <c r="NF167" s="98"/>
      <c r="NG167" s="98"/>
      <c r="NH167" s="98"/>
      <c r="NI167" s="98"/>
      <c r="NJ167" s="98"/>
      <c r="NK167" s="98"/>
      <c r="NL167" s="98"/>
      <c r="NM167" s="98"/>
      <c r="NN167" s="98"/>
      <c r="NO167" s="98"/>
      <c r="NP167" s="98"/>
      <c r="NQ167" s="98"/>
      <c r="NR167" s="98"/>
      <c r="NS167" s="98"/>
      <c r="NT167" s="98"/>
    </row>
    <row r="175" spans="1:384"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  <c r="EP175" s="86"/>
      <c r="EQ175" s="86"/>
      <c r="ER175" s="86"/>
      <c r="ES175" s="86"/>
      <c r="ET175" s="86"/>
      <c r="EU175" s="86"/>
      <c r="EV175" s="86"/>
      <c r="EW175" s="86"/>
      <c r="EX175" s="86"/>
      <c r="EY175" s="86"/>
      <c r="EZ175" s="86"/>
      <c r="FA175" s="86"/>
      <c r="FB175" s="86"/>
      <c r="FC175" s="86"/>
      <c r="FD175" s="86"/>
      <c r="FE175" s="86"/>
      <c r="FF175" s="86"/>
      <c r="FG175" s="86"/>
      <c r="FH175" s="86"/>
      <c r="FI175" s="86"/>
      <c r="FJ175" s="86"/>
      <c r="FK175" s="86"/>
      <c r="FL175" s="86"/>
      <c r="FM175" s="86"/>
      <c r="FN175" s="86"/>
      <c r="FO175" s="86"/>
      <c r="FP175" s="86"/>
      <c r="FQ175" s="86"/>
      <c r="FR175" s="86"/>
      <c r="FS175" s="86"/>
      <c r="FT175" s="86"/>
      <c r="FU175" s="86"/>
      <c r="FV175" s="86"/>
      <c r="FW175" s="86"/>
      <c r="FX175" s="86"/>
      <c r="FY175" s="86"/>
      <c r="FZ175" s="86"/>
      <c r="GA175" s="86"/>
      <c r="GB175" s="86"/>
      <c r="GC175" s="86"/>
      <c r="GD175" s="86"/>
      <c r="GE175" s="86"/>
      <c r="GF175" s="86"/>
      <c r="GG175" s="86"/>
      <c r="GH175" s="86"/>
      <c r="GI175" s="86"/>
      <c r="GJ175" s="86"/>
      <c r="GK175" s="86"/>
      <c r="GL175" s="86"/>
      <c r="GM175" s="86"/>
      <c r="GN175" s="86"/>
      <c r="GO175" s="86"/>
      <c r="GP175" s="86"/>
      <c r="GQ175" s="86"/>
      <c r="GR175" s="86"/>
      <c r="GS175" s="86"/>
      <c r="GT175" s="86"/>
      <c r="GU175" s="86"/>
      <c r="GV175" s="86"/>
      <c r="GW175" s="86"/>
      <c r="GX175" s="86"/>
      <c r="GY175" s="86"/>
      <c r="GZ175" s="86"/>
      <c r="HA175" s="86"/>
      <c r="HB175" s="86"/>
      <c r="HC175" s="86"/>
      <c r="HD175" s="86"/>
      <c r="HE175" s="86"/>
      <c r="HF175" s="86"/>
      <c r="HG175" s="86"/>
      <c r="HH175" s="86"/>
      <c r="HI175" s="86"/>
      <c r="HJ175" s="86"/>
      <c r="HK175" s="86"/>
      <c r="HL175" s="86"/>
      <c r="HM175" s="86"/>
      <c r="HN175" s="86"/>
      <c r="HO175" s="86"/>
      <c r="HP175" s="86"/>
      <c r="HQ175" s="86"/>
      <c r="HR175" s="86"/>
      <c r="HS175" s="86"/>
      <c r="HT175" s="86"/>
      <c r="HU175" s="86"/>
      <c r="HV175" s="86"/>
      <c r="HW175" s="86"/>
      <c r="HX175" s="86"/>
      <c r="HY175" s="86"/>
      <c r="HZ175" s="86"/>
      <c r="IA175" s="86"/>
      <c r="IB175" s="86"/>
      <c r="IC175" s="86"/>
      <c r="ID175" s="86"/>
      <c r="IE175" s="86"/>
      <c r="IF175" s="86"/>
      <c r="IG175" s="86"/>
      <c r="IH175" s="86"/>
      <c r="II175" s="86"/>
      <c r="IJ175" s="86"/>
      <c r="IK175" s="86"/>
      <c r="IL175" s="86"/>
      <c r="IM175" s="86"/>
      <c r="IN175" s="86"/>
      <c r="IO175" s="86"/>
      <c r="IP175" s="86"/>
      <c r="IQ175" s="86"/>
      <c r="IR175" s="86"/>
      <c r="IS175" s="86"/>
      <c r="IT175" s="86"/>
      <c r="IU175" s="86"/>
      <c r="IV175" s="86"/>
      <c r="IW175" s="86"/>
      <c r="IX175" s="86"/>
      <c r="IY175" s="86"/>
      <c r="IZ175" s="86"/>
      <c r="JA175" s="86"/>
      <c r="JB175" s="86"/>
      <c r="JC175" s="86"/>
      <c r="JD175" s="86"/>
      <c r="JE175" s="86"/>
      <c r="JF175" s="86"/>
      <c r="JG175" s="86"/>
      <c r="JH175" s="86"/>
      <c r="JI175" s="86"/>
      <c r="JJ175" s="86"/>
      <c r="JK175" s="86"/>
      <c r="JL175" s="86"/>
      <c r="JM175" s="86"/>
      <c r="JN175" s="86"/>
      <c r="JO175" s="86"/>
      <c r="JP175" s="86"/>
      <c r="JQ175" s="86"/>
      <c r="JR175" s="86"/>
      <c r="JS175" s="86"/>
      <c r="JT175" s="86"/>
      <c r="JU175" s="86"/>
      <c r="JV175" s="86"/>
      <c r="JW175" s="86"/>
      <c r="JX175" s="86"/>
      <c r="JY175" s="86"/>
      <c r="JZ175" s="86"/>
      <c r="KA175" s="86"/>
      <c r="KB175" s="86"/>
      <c r="KC175" s="86"/>
      <c r="KD175" s="86"/>
      <c r="KE175" s="86"/>
      <c r="KF175" s="86"/>
      <c r="KG175" s="86"/>
      <c r="KH175" s="86"/>
      <c r="KI175" s="86"/>
      <c r="KJ175" s="86"/>
      <c r="KK175" s="86"/>
      <c r="KL175" s="86"/>
      <c r="KM175" s="86"/>
      <c r="KN175" s="86"/>
      <c r="KO175" s="86"/>
      <c r="KP175" s="86"/>
      <c r="KQ175" s="86"/>
      <c r="KR175" s="86"/>
      <c r="KS175" s="86"/>
      <c r="KT175" s="86"/>
      <c r="KU175" s="86"/>
      <c r="KV175" s="86"/>
      <c r="KW175" s="86"/>
      <c r="KX175" s="86"/>
      <c r="KY175" s="86"/>
      <c r="KZ175" s="86"/>
      <c r="LA175" s="86"/>
      <c r="LB175" s="86"/>
      <c r="LC175" s="86"/>
      <c r="LD175" s="86"/>
      <c r="LE175" s="86"/>
      <c r="LF175" s="86"/>
      <c r="LG175" s="86"/>
      <c r="LH175" s="86"/>
      <c r="LI175" s="86"/>
      <c r="LJ175" s="86"/>
      <c r="LK175" s="86"/>
      <c r="LL175" s="86"/>
      <c r="LM175" s="86"/>
      <c r="LN175" s="86"/>
      <c r="LO175" s="86"/>
      <c r="LP175" s="86"/>
      <c r="LQ175" s="86"/>
      <c r="LR175" s="86"/>
      <c r="LS175" s="86"/>
      <c r="LT175" s="86"/>
      <c r="LU175" s="86"/>
      <c r="LV175" s="86"/>
      <c r="LW175" s="86"/>
      <c r="LX175" s="86"/>
      <c r="LY175" s="86"/>
      <c r="LZ175" s="86"/>
      <c r="MA175" s="86"/>
      <c r="MB175" s="86"/>
      <c r="MC175" s="86"/>
      <c r="MD175" s="86"/>
      <c r="ME175" s="86"/>
      <c r="MF175" s="86"/>
      <c r="MG175" s="86"/>
      <c r="MH175" s="86"/>
      <c r="MI175" s="86"/>
      <c r="MJ175" s="86"/>
      <c r="MK175" s="86"/>
      <c r="ML175" s="86"/>
      <c r="MM175" s="86"/>
      <c r="MN175" s="86"/>
      <c r="MO175" s="86"/>
      <c r="MP175" s="86"/>
      <c r="MQ175" s="86"/>
      <c r="MR175" s="86"/>
      <c r="MS175" s="86"/>
      <c r="MT175" s="86"/>
      <c r="MU175" s="86"/>
      <c r="MV175" s="86"/>
      <c r="MW175" s="86"/>
      <c r="MX175" s="86"/>
      <c r="MY175" s="86"/>
      <c r="MZ175" s="86"/>
      <c r="NA175" s="86"/>
      <c r="NB175" s="86"/>
      <c r="NC175" s="86"/>
      <c r="ND175" s="86"/>
      <c r="NE175" s="86"/>
      <c r="NF175" s="86"/>
      <c r="NG175" s="86"/>
      <c r="NH175" s="86"/>
      <c r="NI175" s="86"/>
      <c r="NJ175" s="86"/>
      <c r="NK175" s="86"/>
      <c r="NL175" s="86"/>
      <c r="NM175" s="86"/>
      <c r="NN175" s="86"/>
      <c r="NO175" s="86"/>
      <c r="NP175" s="86"/>
      <c r="NQ175" s="86"/>
      <c r="NR175" s="86"/>
      <c r="NS175" s="86"/>
      <c r="NT175" s="86"/>
    </row>
    <row r="176" spans="1:384"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  <c r="EP176" s="86"/>
      <c r="EQ176" s="86"/>
      <c r="ER176" s="86"/>
      <c r="ES176" s="86"/>
      <c r="ET176" s="86"/>
      <c r="EU176" s="86"/>
      <c r="EV176" s="86"/>
      <c r="EW176" s="86"/>
      <c r="EX176" s="86"/>
      <c r="EY176" s="86"/>
      <c r="EZ176" s="86"/>
      <c r="FA176" s="86"/>
      <c r="FB176" s="86"/>
      <c r="FC176" s="86"/>
      <c r="FD176" s="86"/>
      <c r="FE176" s="86"/>
      <c r="FF176" s="86"/>
      <c r="FG176" s="86"/>
      <c r="FH176" s="86"/>
      <c r="FI176" s="86"/>
      <c r="FJ176" s="86"/>
      <c r="FK176" s="86"/>
      <c r="FL176" s="86"/>
      <c r="FM176" s="86"/>
      <c r="FN176" s="86"/>
      <c r="FO176" s="86"/>
      <c r="FP176" s="86"/>
      <c r="FQ176" s="86"/>
      <c r="FR176" s="86"/>
      <c r="FS176" s="86"/>
      <c r="FT176" s="86"/>
      <c r="FU176" s="86"/>
      <c r="FV176" s="86"/>
      <c r="FW176" s="86"/>
      <c r="FX176" s="86"/>
      <c r="FY176" s="86"/>
      <c r="FZ176" s="86"/>
      <c r="GA176" s="86"/>
      <c r="GB176" s="86"/>
      <c r="GC176" s="86"/>
      <c r="GD176" s="86"/>
      <c r="GE176" s="86"/>
      <c r="GF176" s="86"/>
      <c r="GG176" s="86"/>
      <c r="GH176" s="86"/>
      <c r="GI176" s="86"/>
      <c r="GJ176" s="86"/>
      <c r="GK176" s="86"/>
      <c r="GL176" s="86"/>
      <c r="GM176" s="86"/>
      <c r="GN176" s="86"/>
      <c r="GO176" s="86"/>
      <c r="GP176" s="86"/>
      <c r="GQ176" s="86"/>
      <c r="GR176" s="86"/>
      <c r="GS176" s="86"/>
      <c r="GT176" s="86"/>
      <c r="GU176" s="86"/>
      <c r="GV176" s="86"/>
      <c r="GW176" s="86"/>
      <c r="GX176" s="86"/>
      <c r="GY176" s="86"/>
      <c r="GZ176" s="86"/>
      <c r="HA176" s="86"/>
      <c r="HB176" s="86"/>
      <c r="HC176" s="86"/>
      <c r="HD176" s="86"/>
      <c r="HE176" s="86"/>
      <c r="HF176" s="86"/>
      <c r="HG176" s="86"/>
      <c r="HH176" s="86"/>
      <c r="HI176" s="86"/>
      <c r="HJ176" s="86"/>
      <c r="HK176" s="86"/>
      <c r="HL176" s="86"/>
      <c r="HM176" s="86"/>
      <c r="HN176" s="86"/>
      <c r="HO176" s="86"/>
      <c r="HP176" s="86"/>
      <c r="HQ176" s="86"/>
      <c r="HR176" s="86"/>
      <c r="HS176" s="86"/>
      <c r="HT176" s="86"/>
      <c r="HU176" s="86"/>
      <c r="HV176" s="86"/>
      <c r="HW176" s="86"/>
      <c r="HX176" s="86"/>
      <c r="HY176" s="86"/>
      <c r="HZ176" s="86"/>
      <c r="IA176" s="86"/>
      <c r="IB176" s="86"/>
      <c r="IC176" s="86"/>
      <c r="ID176" s="86"/>
      <c r="IE176" s="86"/>
      <c r="IF176" s="86"/>
      <c r="IG176" s="86"/>
      <c r="IH176" s="86"/>
      <c r="II176" s="86"/>
      <c r="IJ176" s="86"/>
      <c r="IK176" s="86"/>
      <c r="IL176" s="86"/>
      <c r="IM176" s="86"/>
      <c r="IN176" s="86"/>
      <c r="IO176" s="86"/>
      <c r="IP176" s="86"/>
      <c r="IQ176" s="86"/>
      <c r="IR176" s="86"/>
      <c r="IS176" s="86"/>
      <c r="IT176" s="86"/>
      <c r="IU176" s="86"/>
      <c r="IV176" s="86"/>
      <c r="IW176" s="86"/>
      <c r="IX176" s="86"/>
      <c r="IY176" s="86"/>
      <c r="IZ176" s="86"/>
      <c r="JA176" s="86"/>
      <c r="JB176" s="86"/>
      <c r="JC176" s="86"/>
      <c r="JD176" s="86"/>
      <c r="JE176" s="86"/>
      <c r="JF176" s="86"/>
      <c r="JG176" s="86"/>
      <c r="JH176" s="86"/>
      <c r="JI176" s="86"/>
      <c r="JJ176" s="86"/>
      <c r="JK176" s="86"/>
      <c r="JL176" s="86"/>
      <c r="JM176" s="86"/>
      <c r="JN176" s="86"/>
      <c r="JO176" s="86"/>
      <c r="JP176" s="86"/>
      <c r="JQ176" s="86"/>
      <c r="JR176" s="86"/>
      <c r="JS176" s="86"/>
      <c r="JT176" s="86"/>
      <c r="JU176" s="86"/>
      <c r="JV176" s="86"/>
      <c r="JW176" s="86"/>
      <c r="JX176" s="86"/>
      <c r="JY176" s="86"/>
      <c r="JZ176" s="86"/>
      <c r="KA176" s="86"/>
      <c r="KB176" s="86"/>
      <c r="KC176" s="86"/>
      <c r="KD176" s="86"/>
      <c r="KE176" s="86"/>
      <c r="KF176" s="86"/>
      <c r="KG176" s="86"/>
      <c r="KH176" s="86"/>
      <c r="KI176" s="86"/>
      <c r="KJ176" s="86"/>
      <c r="KK176" s="86"/>
      <c r="KL176" s="86"/>
      <c r="KM176" s="86"/>
      <c r="KN176" s="86"/>
      <c r="KO176" s="86"/>
      <c r="KP176" s="86"/>
      <c r="KQ176" s="86"/>
      <c r="KR176" s="86"/>
      <c r="KS176" s="86"/>
      <c r="KT176" s="86"/>
      <c r="KU176" s="86"/>
      <c r="KV176" s="86"/>
      <c r="KW176" s="86"/>
      <c r="KX176" s="86"/>
      <c r="KY176" s="86"/>
      <c r="KZ176" s="86"/>
      <c r="LA176" s="86"/>
      <c r="LB176" s="86"/>
      <c r="LC176" s="86"/>
      <c r="LD176" s="86"/>
      <c r="LE176" s="86"/>
      <c r="LF176" s="86"/>
      <c r="LG176" s="86"/>
      <c r="LH176" s="86"/>
      <c r="LI176" s="86"/>
      <c r="LJ176" s="86"/>
      <c r="LK176" s="86"/>
      <c r="LL176" s="86"/>
      <c r="LM176" s="86"/>
      <c r="LN176" s="86"/>
      <c r="LO176" s="86"/>
      <c r="LP176" s="86"/>
      <c r="LQ176" s="86"/>
      <c r="LR176" s="86"/>
      <c r="LS176" s="86"/>
      <c r="LT176" s="86"/>
      <c r="LU176" s="86"/>
      <c r="LV176" s="86"/>
      <c r="LW176" s="86"/>
      <c r="LX176" s="86"/>
      <c r="LY176" s="86"/>
      <c r="LZ176" s="86"/>
      <c r="MA176" s="86"/>
      <c r="MB176" s="86"/>
      <c r="MC176" s="86"/>
      <c r="MD176" s="86"/>
      <c r="ME176" s="86"/>
      <c r="MF176" s="86"/>
      <c r="MG176" s="86"/>
      <c r="MH176" s="86"/>
      <c r="MI176" s="86"/>
      <c r="MJ176" s="86"/>
      <c r="MK176" s="86"/>
      <c r="ML176" s="86"/>
      <c r="MM176" s="86"/>
      <c r="MN176" s="86"/>
      <c r="MO176" s="86"/>
      <c r="MP176" s="86"/>
      <c r="MQ176" s="86"/>
      <c r="MR176" s="86"/>
      <c r="MS176" s="86"/>
      <c r="MT176" s="86"/>
      <c r="MU176" s="86"/>
      <c r="MV176" s="86"/>
      <c r="MW176" s="86"/>
      <c r="MX176" s="86"/>
      <c r="MY176" s="86"/>
      <c r="MZ176" s="86"/>
      <c r="NA176" s="86"/>
      <c r="NB176" s="86"/>
      <c r="NC176" s="86"/>
      <c r="ND176" s="86"/>
      <c r="NE176" s="86"/>
      <c r="NF176" s="86"/>
      <c r="NG176" s="86"/>
      <c r="NH176" s="86"/>
      <c r="NI176" s="86"/>
      <c r="NJ176" s="86"/>
      <c r="NK176" s="86"/>
      <c r="NL176" s="86"/>
      <c r="NM176" s="86"/>
      <c r="NN176" s="86"/>
      <c r="NO176" s="86"/>
      <c r="NP176" s="86"/>
      <c r="NQ176" s="86"/>
      <c r="NR176" s="86"/>
      <c r="NS176" s="86"/>
      <c r="NT176" s="86"/>
    </row>
    <row r="177" spans="21:384"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6"/>
      <c r="EP177" s="86"/>
      <c r="EQ177" s="86"/>
      <c r="ER177" s="86"/>
      <c r="ES177" s="86"/>
      <c r="ET177" s="86"/>
      <c r="EU177" s="86"/>
      <c r="EV177" s="86"/>
      <c r="EW177" s="86"/>
      <c r="EX177" s="86"/>
      <c r="EY177" s="86"/>
      <c r="EZ177" s="86"/>
      <c r="FA177" s="86"/>
      <c r="FB177" s="86"/>
      <c r="FC177" s="86"/>
      <c r="FD177" s="86"/>
      <c r="FE177" s="86"/>
      <c r="FF177" s="86"/>
      <c r="FG177" s="86"/>
      <c r="FH177" s="86"/>
      <c r="FI177" s="86"/>
      <c r="FJ177" s="86"/>
      <c r="FK177" s="86"/>
      <c r="FL177" s="86"/>
      <c r="FM177" s="86"/>
      <c r="FN177" s="86"/>
      <c r="FO177" s="86"/>
      <c r="FP177" s="86"/>
      <c r="FQ177" s="86"/>
      <c r="FR177" s="86"/>
      <c r="FS177" s="86"/>
      <c r="FT177" s="86"/>
      <c r="FU177" s="86"/>
      <c r="FV177" s="86"/>
      <c r="FW177" s="86"/>
      <c r="FX177" s="86"/>
      <c r="FY177" s="86"/>
      <c r="FZ177" s="86"/>
      <c r="GA177" s="86"/>
      <c r="GB177" s="86"/>
      <c r="GC177" s="86"/>
      <c r="GD177" s="86"/>
      <c r="GE177" s="86"/>
      <c r="GF177" s="86"/>
      <c r="GG177" s="86"/>
      <c r="GH177" s="86"/>
      <c r="GI177" s="86"/>
      <c r="GJ177" s="86"/>
      <c r="GK177" s="86"/>
      <c r="GL177" s="86"/>
      <c r="GM177" s="86"/>
      <c r="GN177" s="86"/>
      <c r="GO177" s="86"/>
      <c r="GP177" s="86"/>
      <c r="GQ177" s="86"/>
      <c r="GR177" s="86"/>
      <c r="GS177" s="86"/>
      <c r="GT177" s="86"/>
      <c r="GU177" s="86"/>
      <c r="GV177" s="86"/>
      <c r="GW177" s="86"/>
      <c r="GX177" s="86"/>
      <c r="GY177" s="86"/>
      <c r="GZ177" s="86"/>
      <c r="HA177" s="86"/>
      <c r="HB177" s="86"/>
      <c r="HC177" s="86"/>
      <c r="HD177" s="86"/>
      <c r="HE177" s="86"/>
      <c r="HF177" s="86"/>
      <c r="HG177" s="86"/>
      <c r="HH177" s="86"/>
      <c r="HI177" s="86"/>
      <c r="HJ177" s="86"/>
      <c r="HK177" s="86"/>
      <c r="HL177" s="86"/>
      <c r="HM177" s="86"/>
      <c r="HN177" s="86"/>
      <c r="HO177" s="86"/>
      <c r="HP177" s="86"/>
      <c r="HQ177" s="86"/>
      <c r="HR177" s="86"/>
      <c r="HS177" s="86"/>
      <c r="HT177" s="86"/>
      <c r="HU177" s="86"/>
      <c r="HV177" s="86"/>
      <c r="HW177" s="86"/>
      <c r="HX177" s="86"/>
      <c r="HY177" s="86"/>
      <c r="HZ177" s="86"/>
      <c r="IA177" s="86"/>
      <c r="IB177" s="86"/>
      <c r="IC177" s="86"/>
      <c r="ID177" s="86"/>
      <c r="IE177" s="86"/>
      <c r="IF177" s="86"/>
      <c r="IG177" s="86"/>
      <c r="IH177" s="86"/>
      <c r="II177" s="86"/>
      <c r="IJ177" s="86"/>
      <c r="IK177" s="86"/>
      <c r="IL177" s="86"/>
      <c r="IM177" s="86"/>
      <c r="IN177" s="86"/>
      <c r="IO177" s="86"/>
      <c r="IP177" s="86"/>
      <c r="IQ177" s="86"/>
      <c r="IR177" s="86"/>
      <c r="IS177" s="86"/>
      <c r="IT177" s="86"/>
      <c r="IU177" s="86"/>
      <c r="IV177" s="86"/>
      <c r="IW177" s="86"/>
      <c r="IX177" s="86"/>
      <c r="IY177" s="86"/>
      <c r="IZ177" s="86"/>
      <c r="JA177" s="86"/>
      <c r="JB177" s="86"/>
      <c r="JC177" s="86"/>
      <c r="JD177" s="86"/>
      <c r="JE177" s="86"/>
      <c r="JF177" s="86"/>
      <c r="JG177" s="86"/>
      <c r="JH177" s="86"/>
      <c r="JI177" s="86"/>
      <c r="JJ177" s="86"/>
      <c r="JK177" s="86"/>
      <c r="JL177" s="86"/>
      <c r="JM177" s="86"/>
      <c r="JN177" s="86"/>
      <c r="JO177" s="86"/>
      <c r="JP177" s="86"/>
      <c r="JQ177" s="86"/>
      <c r="JR177" s="86"/>
      <c r="JS177" s="86"/>
      <c r="JT177" s="86"/>
      <c r="JU177" s="86"/>
      <c r="JV177" s="86"/>
      <c r="JW177" s="86"/>
      <c r="JX177" s="86"/>
      <c r="JY177" s="86"/>
      <c r="JZ177" s="86"/>
      <c r="KA177" s="86"/>
      <c r="KB177" s="86"/>
      <c r="KC177" s="86"/>
      <c r="KD177" s="86"/>
      <c r="KE177" s="86"/>
      <c r="KF177" s="86"/>
      <c r="KG177" s="86"/>
      <c r="KH177" s="86"/>
      <c r="KI177" s="86"/>
      <c r="KJ177" s="86"/>
      <c r="KK177" s="86"/>
      <c r="KL177" s="86"/>
      <c r="KM177" s="86"/>
      <c r="KN177" s="86"/>
      <c r="KO177" s="86"/>
      <c r="KP177" s="86"/>
      <c r="KQ177" s="86"/>
      <c r="KR177" s="86"/>
      <c r="KS177" s="86"/>
      <c r="KT177" s="86"/>
      <c r="KU177" s="86"/>
      <c r="KV177" s="86"/>
      <c r="KW177" s="86"/>
      <c r="KX177" s="86"/>
      <c r="KY177" s="86"/>
      <c r="KZ177" s="86"/>
      <c r="LA177" s="86"/>
      <c r="LB177" s="86"/>
      <c r="LC177" s="86"/>
      <c r="LD177" s="86"/>
      <c r="LE177" s="86"/>
      <c r="LF177" s="86"/>
      <c r="LG177" s="86"/>
      <c r="LH177" s="86"/>
      <c r="LI177" s="86"/>
      <c r="LJ177" s="86"/>
      <c r="LK177" s="86"/>
      <c r="LL177" s="86"/>
      <c r="LM177" s="86"/>
      <c r="LN177" s="86"/>
      <c r="LO177" s="86"/>
      <c r="LP177" s="86"/>
      <c r="LQ177" s="86"/>
      <c r="LR177" s="86"/>
      <c r="LS177" s="86"/>
      <c r="LT177" s="86"/>
      <c r="LU177" s="86"/>
      <c r="LV177" s="86"/>
      <c r="LW177" s="86"/>
      <c r="LX177" s="86"/>
      <c r="LY177" s="86"/>
      <c r="LZ177" s="86"/>
      <c r="MA177" s="86"/>
      <c r="MB177" s="86"/>
      <c r="MC177" s="86"/>
      <c r="MD177" s="86"/>
      <c r="ME177" s="86"/>
      <c r="MF177" s="86"/>
      <c r="MG177" s="86"/>
      <c r="MH177" s="86"/>
      <c r="MI177" s="86"/>
      <c r="MJ177" s="86"/>
      <c r="MK177" s="86"/>
      <c r="ML177" s="86"/>
      <c r="MM177" s="86"/>
      <c r="MN177" s="86"/>
      <c r="MO177" s="86"/>
      <c r="MP177" s="86"/>
      <c r="MQ177" s="86"/>
      <c r="MR177" s="86"/>
      <c r="MS177" s="86"/>
      <c r="MT177" s="86"/>
      <c r="MU177" s="86"/>
      <c r="MV177" s="86"/>
      <c r="MW177" s="86"/>
      <c r="MX177" s="86"/>
      <c r="MY177" s="86"/>
      <c r="MZ177" s="86"/>
      <c r="NA177" s="86"/>
      <c r="NB177" s="86"/>
      <c r="NC177" s="86"/>
      <c r="ND177" s="86"/>
      <c r="NE177" s="86"/>
      <c r="NF177" s="86"/>
      <c r="NG177" s="86"/>
      <c r="NH177" s="86"/>
      <c r="NI177" s="86"/>
      <c r="NJ177" s="86"/>
      <c r="NK177" s="86"/>
      <c r="NL177" s="86"/>
      <c r="NM177" s="86"/>
      <c r="NN177" s="86"/>
      <c r="NO177" s="86"/>
      <c r="NP177" s="86"/>
      <c r="NQ177" s="86"/>
      <c r="NR177" s="86"/>
      <c r="NS177" s="86"/>
      <c r="NT177" s="86"/>
    </row>
    <row r="178" spans="21:384"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  <c r="EI178" s="86"/>
      <c r="EJ178" s="86"/>
      <c r="EK178" s="86"/>
      <c r="EL178" s="86"/>
      <c r="EM178" s="86"/>
      <c r="EN178" s="86"/>
      <c r="EO178" s="86"/>
      <c r="EP178" s="86"/>
      <c r="EQ178" s="86"/>
      <c r="ER178" s="86"/>
      <c r="ES178" s="86"/>
      <c r="ET178" s="86"/>
      <c r="EU178" s="86"/>
      <c r="EV178" s="86"/>
      <c r="EW178" s="86"/>
      <c r="EX178" s="86"/>
      <c r="EY178" s="86"/>
      <c r="EZ178" s="86"/>
      <c r="FA178" s="86"/>
      <c r="FB178" s="86"/>
      <c r="FC178" s="86"/>
      <c r="FD178" s="86"/>
      <c r="FE178" s="86"/>
      <c r="FF178" s="86"/>
      <c r="FG178" s="86"/>
      <c r="FH178" s="86"/>
      <c r="FI178" s="86"/>
      <c r="FJ178" s="86"/>
      <c r="FK178" s="86"/>
      <c r="FL178" s="86"/>
      <c r="FM178" s="86"/>
      <c r="FN178" s="86"/>
      <c r="FO178" s="86"/>
      <c r="FP178" s="86"/>
      <c r="FQ178" s="86"/>
      <c r="FR178" s="86"/>
      <c r="FS178" s="86"/>
      <c r="FT178" s="86"/>
      <c r="FU178" s="86"/>
      <c r="FV178" s="86"/>
      <c r="FW178" s="86"/>
      <c r="FX178" s="86"/>
      <c r="FY178" s="86"/>
      <c r="FZ178" s="86"/>
      <c r="GA178" s="86"/>
      <c r="GB178" s="86"/>
      <c r="GC178" s="86"/>
      <c r="GD178" s="86"/>
      <c r="GE178" s="86"/>
      <c r="GF178" s="86"/>
      <c r="GG178" s="86"/>
      <c r="GH178" s="86"/>
      <c r="GI178" s="86"/>
      <c r="GJ178" s="86"/>
      <c r="GK178" s="86"/>
      <c r="GL178" s="86"/>
      <c r="GM178" s="86"/>
      <c r="GN178" s="86"/>
      <c r="GO178" s="86"/>
      <c r="GP178" s="86"/>
      <c r="GQ178" s="86"/>
      <c r="GR178" s="86"/>
      <c r="GS178" s="86"/>
      <c r="GT178" s="86"/>
      <c r="GU178" s="86"/>
      <c r="GV178" s="86"/>
      <c r="GW178" s="86"/>
      <c r="GX178" s="86"/>
      <c r="GY178" s="86"/>
      <c r="GZ178" s="86"/>
      <c r="HA178" s="86"/>
      <c r="HB178" s="86"/>
      <c r="HC178" s="86"/>
      <c r="HD178" s="86"/>
      <c r="HE178" s="86"/>
      <c r="HF178" s="86"/>
      <c r="HG178" s="86"/>
      <c r="HH178" s="86"/>
      <c r="HI178" s="86"/>
      <c r="HJ178" s="86"/>
      <c r="HK178" s="86"/>
      <c r="HL178" s="86"/>
      <c r="HM178" s="86"/>
      <c r="HN178" s="86"/>
      <c r="HO178" s="86"/>
      <c r="HP178" s="86"/>
      <c r="HQ178" s="86"/>
      <c r="HR178" s="86"/>
      <c r="HS178" s="86"/>
      <c r="HT178" s="86"/>
      <c r="HU178" s="86"/>
      <c r="HV178" s="86"/>
      <c r="HW178" s="86"/>
      <c r="HX178" s="86"/>
      <c r="HY178" s="86"/>
      <c r="HZ178" s="86"/>
      <c r="IA178" s="86"/>
      <c r="IB178" s="86"/>
      <c r="IC178" s="86"/>
      <c r="ID178" s="86"/>
      <c r="IE178" s="86"/>
      <c r="IF178" s="86"/>
      <c r="IG178" s="86"/>
      <c r="IH178" s="86"/>
      <c r="II178" s="86"/>
      <c r="IJ178" s="86"/>
      <c r="IK178" s="86"/>
      <c r="IL178" s="86"/>
      <c r="IM178" s="86"/>
      <c r="IN178" s="86"/>
      <c r="IO178" s="86"/>
      <c r="IP178" s="86"/>
      <c r="IQ178" s="86"/>
      <c r="IR178" s="86"/>
      <c r="IS178" s="86"/>
      <c r="IT178" s="86"/>
      <c r="IU178" s="86"/>
      <c r="IV178" s="86"/>
      <c r="IW178" s="86"/>
      <c r="IX178" s="86"/>
      <c r="IY178" s="86"/>
      <c r="IZ178" s="86"/>
      <c r="JA178" s="86"/>
      <c r="JB178" s="86"/>
      <c r="JC178" s="86"/>
      <c r="JD178" s="86"/>
      <c r="JE178" s="86"/>
      <c r="JF178" s="86"/>
      <c r="JG178" s="86"/>
      <c r="JH178" s="86"/>
      <c r="JI178" s="86"/>
      <c r="JJ178" s="86"/>
      <c r="JK178" s="86"/>
      <c r="JL178" s="86"/>
      <c r="JM178" s="86"/>
      <c r="JN178" s="86"/>
      <c r="JO178" s="86"/>
      <c r="JP178" s="86"/>
      <c r="JQ178" s="86"/>
      <c r="JR178" s="86"/>
      <c r="JS178" s="86"/>
      <c r="JT178" s="86"/>
      <c r="JU178" s="86"/>
      <c r="JV178" s="86"/>
      <c r="JW178" s="86"/>
      <c r="JX178" s="86"/>
      <c r="JY178" s="86"/>
      <c r="JZ178" s="86"/>
      <c r="KA178" s="86"/>
      <c r="KB178" s="86"/>
      <c r="KC178" s="86"/>
      <c r="KD178" s="86"/>
      <c r="KE178" s="86"/>
      <c r="KF178" s="86"/>
      <c r="KG178" s="86"/>
      <c r="KH178" s="86"/>
      <c r="KI178" s="86"/>
      <c r="KJ178" s="86"/>
      <c r="KK178" s="86"/>
      <c r="KL178" s="86"/>
      <c r="KM178" s="86"/>
      <c r="KN178" s="86"/>
      <c r="KO178" s="86"/>
      <c r="KP178" s="86"/>
      <c r="KQ178" s="86"/>
      <c r="KR178" s="86"/>
      <c r="KS178" s="86"/>
      <c r="KT178" s="86"/>
      <c r="KU178" s="86"/>
      <c r="KV178" s="86"/>
      <c r="KW178" s="86"/>
      <c r="KX178" s="86"/>
      <c r="KY178" s="86"/>
      <c r="KZ178" s="86"/>
      <c r="LA178" s="86"/>
      <c r="LB178" s="86"/>
      <c r="LC178" s="86"/>
      <c r="LD178" s="86"/>
      <c r="LE178" s="86"/>
      <c r="LF178" s="86"/>
      <c r="LG178" s="86"/>
      <c r="LH178" s="86"/>
      <c r="LI178" s="86"/>
      <c r="LJ178" s="86"/>
      <c r="LK178" s="86"/>
      <c r="LL178" s="86"/>
      <c r="LM178" s="86"/>
      <c r="LN178" s="86"/>
      <c r="LO178" s="86"/>
      <c r="LP178" s="86"/>
      <c r="LQ178" s="86"/>
      <c r="LR178" s="86"/>
      <c r="LS178" s="86"/>
      <c r="LT178" s="86"/>
      <c r="LU178" s="86"/>
      <c r="LV178" s="86"/>
      <c r="LW178" s="86"/>
      <c r="LX178" s="86"/>
      <c r="LY178" s="86"/>
      <c r="LZ178" s="86"/>
      <c r="MA178" s="86"/>
      <c r="MB178" s="86"/>
      <c r="MC178" s="86"/>
      <c r="MD178" s="86"/>
      <c r="ME178" s="86"/>
      <c r="MF178" s="86"/>
      <c r="MG178" s="86"/>
      <c r="MH178" s="86"/>
      <c r="MI178" s="86"/>
      <c r="MJ178" s="86"/>
      <c r="MK178" s="86"/>
      <c r="ML178" s="86"/>
      <c r="MM178" s="86"/>
      <c r="MN178" s="86"/>
      <c r="MO178" s="86"/>
      <c r="MP178" s="86"/>
      <c r="MQ178" s="86"/>
      <c r="MR178" s="86"/>
      <c r="MS178" s="86"/>
      <c r="MT178" s="86"/>
      <c r="MU178" s="86"/>
      <c r="MV178" s="86"/>
      <c r="MW178" s="86"/>
      <c r="MX178" s="86"/>
      <c r="MY178" s="86"/>
      <c r="MZ178" s="86"/>
      <c r="NA178" s="86"/>
      <c r="NB178" s="86"/>
      <c r="NC178" s="86"/>
      <c r="ND178" s="86"/>
      <c r="NE178" s="86"/>
      <c r="NF178" s="86"/>
      <c r="NG178" s="86"/>
      <c r="NH178" s="86"/>
      <c r="NI178" s="86"/>
      <c r="NJ178" s="86"/>
      <c r="NK178" s="86"/>
      <c r="NL178" s="86"/>
      <c r="NM178" s="86"/>
      <c r="NN178" s="86"/>
      <c r="NO178" s="86"/>
      <c r="NP178" s="86"/>
      <c r="NQ178" s="86"/>
      <c r="NR178" s="86"/>
      <c r="NS178" s="86"/>
      <c r="NT178" s="86"/>
    </row>
    <row r="179" spans="21:384"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  <c r="EI179" s="86"/>
      <c r="EJ179" s="86"/>
      <c r="EK179" s="86"/>
      <c r="EL179" s="86"/>
      <c r="EM179" s="86"/>
      <c r="EN179" s="86"/>
      <c r="EO179" s="86"/>
      <c r="EP179" s="86"/>
      <c r="EQ179" s="86"/>
      <c r="ER179" s="86"/>
      <c r="ES179" s="86"/>
      <c r="ET179" s="86"/>
      <c r="EU179" s="86"/>
      <c r="EV179" s="86"/>
      <c r="EW179" s="86"/>
      <c r="EX179" s="86"/>
      <c r="EY179" s="86"/>
      <c r="EZ179" s="86"/>
      <c r="FA179" s="86"/>
      <c r="FB179" s="86"/>
      <c r="FC179" s="86"/>
      <c r="FD179" s="86"/>
      <c r="FE179" s="86"/>
      <c r="FF179" s="86"/>
      <c r="FG179" s="86"/>
      <c r="FH179" s="86"/>
      <c r="FI179" s="86"/>
      <c r="FJ179" s="86"/>
      <c r="FK179" s="86"/>
      <c r="FL179" s="86"/>
      <c r="FM179" s="86"/>
      <c r="FN179" s="86"/>
      <c r="FO179" s="86"/>
      <c r="FP179" s="86"/>
      <c r="FQ179" s="86"/>
      <c r="FR179" s="86"/>
      <c r="FS179" s="86"/>
      <c r="FT179" s="86"/>
      <c r="FU179" s="86"/>
      <c r="FV179" s="86"/>
      <c r="FW179" s="86"/>
      <c r="FX179" s="86"/>
      <c r="FY179" s="86"/>
      <c r="FZ179" s="86"/>
      <c r="GA179" s="86"/>
      <c r="GB179" s="86"/>
      <c r="GC179" s="86"/>
      <c r="GD179" s="86"/>
      <c r="GE179" s="86"/>
      <c r="GF179" s="86"/>
      <c r="GG179" s="86"/>
      <c r="GH179" s="86"/>
      <c r="GI179" s="86"/>
      <c r="GJ179" s="86"/>
      <c r="GK179" s="86"/>
      <c r="GL179" s="86"/>
      <c r="GM179" s="86"/>
      <c r="GN179" s="86"/>
      <c r="GO179" s="86"/>
      <c r="GP179" s="86"/>
      <c r="GQ179" s="86"/>
      <c r="GR179" s="86"/>
      <c r="GS179" s="86"/>
      <c r="GT179" s="86"/>
      <c r="GU179" s="86"/>
      <c r="GV179" s="86"/>
      <c r="GW179" s="86"/>
      <c r="GX179" s="86"/>
      <c r="GY179" s="86"/>
      <c r="GZ179" s="86"/>
      <c r="HA179" s="86"/>
      <c r="HB179" s="86"/>
      <c r="HC179" s="86"/>
      <c r="HD179" s="86"/>
      <c r="HE179" s="86"/>
      <c r="HF179" s="86"/>
      <c r="HG179" s="86"/>
      <c r="HH179" s="86"/>
      <c r="HI179" s="86"/>
      <c r="HJ179" s="86"/>
      <c r="HK179" s="86"/>
      <c r="HL179" s="86"/>
      <c r="HM179" s="86"/>
      <c r="HN179" s="86"/>
      <c r="HO179" s="86"/>
      <c r="HP179" s="86"/>
      <c r="HQ179" s="86"/>
      <c r="HR179" s="86"/>
      <c r="HS179" s="86"/>
      <c r="HT179" s="86"/>
      <c r="HU179" s="86"/>
      <c r="HV179" s="86"/>
      <c r="HW179" s="86"/>
      <c r="HX179" s="86"/>
      <c r="HY179" s="86"/>
      <c r="HZ179" s="86"/>
      <c r="IA179" s="86"/>
      <c r="IB179" s="86"/>
      <c r="IC179" s="86"/>
      <c r="ID179" s="86"/>
      <c r="IE179" s="86"/>
      <c r="IF179" s="86"/>
      <c r="IG179" s="86"/>
      <c r="IH179" s="86"/>
      <c r="II179" s="86"/>
      <c r="IJ179" s="86"/>
      <c r="IK179" s="86"/>
      <c r="IL179" s="86"/>
      <c r="IM179" s="86"/>
      <c r="IN179" s="86"/>
      <c r="IO179" s="86"/>
      <c r="IP179" s="86"/>
      <c r="IQ179" s="86"/>
      <c r="IR179" s="86"/>
      <c r="IS179" s="86"/>
      <c r="IT179" s="86"/>
      <c r="IU179" s="86"/>
      <c r="IV179" s="86"/>
      <c r="IW179" s="86"/>
      <c r="IX179" s="86"/>
      <c r="IY179" s="86"/>
      <c r="IZ179" s="86"/>
      <c r="JA179" s="86"/>
      <c r="JB179" s="86"/>
      <c r="JC179" s="86"/>
      <c r="JD179" s="86"/>
      <c r="JE179" s="86"/>
      <c r="JF179" s="86"/>
      <c r="JG179" s="86"/>
      <c r="JH179" s="86"/>
      <c r="JI179" s="86"/>
      <c r="JJ179" s="86"/>
      <c r="JK179" s="86"/>
      <c r="JL179" s="86"/>
      <c r="JM179" s="86"/>
      <c r="JN179" s="86"/>
      <c r="JO179" s="86"/>
      <c r="JP179" s="86"/>
      <c r="JQ179" s="86"/>
      <c r="JR179" s="86"/>
      <c r="JS179" s="86"/>
      <c r="JT179" s="86"/>
      <c r="JU179" s="86"/>
      <c r="JV179" s="86"/>
      <c r="JW179" s="86"/>
      <c r="JX179" s="86"/>
      <c r="JY179" s="86"/>
      <c r="JZ179" s="86"/>
      <c r="KA179" s="86"/>
      <c r="KB179" s="86"/>
      <c r="KC179" s="86"/>
      <c r="KD179" s="86"/>
      <c r="KE179" s="86"/>
      <c r="KF179" s="86"/>
      <c r="KG179" s="86"/>
      <c r="KH179" s="86"/>
      <c r="KI179" s="86"/>
      <c r="KJ179" s="86"/>
      <c r="KK179" s="86"/>
      <c r="KL179" s="86"/>
      <c r="KM179" s="86"/>
      <c r="KN179" s="86"/>
      <c r="KO179" s="86"/>
      <c r="KP179" s="86"/>
      <c r="KQ179" s="86"/>
      <c r="KR179" s="86"/>
      <c r="KS179" s="86"/>
      <c r="KT179" s="86"/>
      <c r="KU179" s="86"/>
      <c r="KV179" s="86"/>
      <c r="KW179" s="86"/>
      <c r="KX179" s="86"/>
      <c r="KY179" s="86"/>
      <c r="KZ179" s="86"/>
      <c r="LA179" s="86"/>
      <c r="LB179" s="86"/>
      <c r="LC179" s="86"/>
      <c r="LD179" s="86"/>
      <c r="LE179" s="86"/>
      <c r="LF179" s="86"/>
      <c r="LG179" s="86"/>
      <c r="LH179" s="86"/>
      <c r="LI179" s="86"/>
      <c r="LJ179" s="86"/>
      <c r="LK179" s="86"/>
      <c r="LL179" s="86"/>
      <c r="LM179" s="86"/>
      <c r="LN179" s="86"/>
      <c r="LO179" s="86"/>
      <c r="LP179" s="86"/>
      <c r="LQ179" s="86"/>
      <c r="LR179" s="86"/>
      <c r="LS179" s="86"/>
      <c r="LT179" s="86"/>
      <c r="LU179" s="86"/>
      <c r="LV179" s="86"/>
      <c r="LW179" s="86"/>
      <c r="LX179" s="86"/>
      <c r="LY179" s="86"/>
      <c r="LZ179" s="86"/>
      <c r="MA179" s="86"/>
      <c r="MB179" s="86"/>
      <c r="MC179" s="86"/>
      <c r="MD179" s="86"/>
      <c r="ME179" s="86"/>
      <c r="MF179" s="86"/>
      <c r="MG179" s="86"/>
      <c r="MH179" s="86"/>
      <c r="MI179" s="86"/>
      <c r="MJ179" s="86"/>
      <c r="MK179" s="86"/>
      <c r="ML179" s="86"/>
      <c r="MM179" s="86"/>
      <c r="MN179" s="86"/>
      <c r="MO179" s="86"/>
      <c r="MP179" s="86"/>
      <c r="MQ179" s="86"/>
      <c r="MR179" s="86"/>
      <c r="MS179" s="86"/>
      <c r="MT179" s="86"/>
      <c r="MU179" s="86"/>
      <c r="MV179" s="86"/>
      <c r="MW179" s="86"/>
      <c r="MX179" s="86"/>
      <c r="MY179" s="86"/>
      <c r="MZ179" s="86"/>
      <c r="NA179" s="86"/>
      <c r="NB179" s="86"/>
      <c r="NC179" s="86"/>
      <c r="ND179" s="86"/>
      <c r="NE179" s="86"/>
      <c r="NF179" s="86"/>
      <c r="NG179" s="86"/>
      <c r="NH179" s="86"/>
      <c r="NI179" s="86"/>
      <c r="NJ179" s="86"/>
      <c r="NK179" s="86"/>
      <c r="NL179" s="86"/>
      <c r="NM179" s="86"/>
      <c r="NN179" s="86"/>
      <c r="NO179" s="86"/>
      <c r="NP179" s="86"/>
      <c r="NQ179" s="86"/>
      <c r="NR179" s="86"/>
      <c r="NS179" s="86"/>
      <c r="NT179" s="86"/>
    </row>
    <row r="180" spans="21:384"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  <c r="EF180" s="86"/>
      <c r="EG180" s="86"/>
      <c r="EH180" s="86"/>
      <c r="EI180" s="86"/>
      <c r="EJ180" s="86"/>
      <c r="EK180" s="86"/>
      <c r="EL180" s="86"/>
      <c r="EM180" s="86"/>
      <c r="EN180" s="86"/>
      <c r="EO180" s="86"/>
      <c r="EP180" s="86"/>
      <c r="EQ180" s="86"/>
      <c r="ER180" s="86"/>
      <c r="ES180" s="86"/>
      <c r="ET180" s="86"/>
      <c r="EU180" s="86"/>
      <c r="EV180" s="86"/>
      <c r="EW180" s="86"/>
      <c r="EX180" s="86"/>
      <c r="EY180" s="86"/>
      <c r="EZ180" s="86"/>
      <c r="FA180" s="86"/>
      <c r="FB180" s="86"/>
      <c r="FC180" s="86"/>
      <c r="FD180" s="86"/>
      <c r="FE180" s="86"/>
      <c r="FF180" s="86"/>
      <c r="FG180" s="86"/>
      <c r="FH180" s="86"/>
      <c r="FI180" s="86"/>
      <c r="FJ180" s="86"/>
      <c r="FK180" s="86"/>
      <c r="FL180" s="86"/>
      <c r="FM180" s="86"/>
      <c r="FN180" s="86"/>
      <c r="FO180" s="86"/>
      <c r="FP180" s="86"/>
      <c r="FQ180" s="86"/>
      <c r="FR180" s="86"/>
      <c r="FS180" s="86"/>
      <c r="FT180" s="86"/>
      <c r="FU180" s="86"/>
      <c r="FV180" s="86"/>
      <c r="FW180" s="86"/>
      <c r="FX180" s="86"/>
      <c r="FY180" s="86"/>
      <c r="FZ180" s="86"/>
      <c r="GA180" s="86"/>
      <c r="GB180" s="86"/>
      <c r="GC180" s="86"/>
      <c r="GD180" s="86"/>
      <c r="GE180" s="86"/>
      <c r="GF180" s="86"/>
      <c r="GG180" s="86"/>
      <c r="GH180" s="86"/>
      <c r="GI180" s="86"/>
      <c r="GJ180" s="86"/>
      <c r="GK180" s="86"/>
      <c r="GL180" s="86"/>
      <c r="GM180" s="86"/>
      <c r="GN180" s="86"/>
      <c r="GO180" s="86"/>
      <c r="GP180" s="86"/>
      <c r="GQ180" s="86"/>
      <c r="GR180" s="86"/>
      <c r="GS180" s="86"/>
      <c r="GT180" s="86"/>
      <c r="GU180" s="86"/>
      <c r="GV180" s="86"/>
      <c r="GW180" s="86"/>
      <c r="GX180" s="86"/>
      <c r="GY180" s="86"/>
      <c r="GZ180" s="86"/>
      <c r="HA180" s="86"/>
      <c r="HB180" s="86"/>
      <c r="HC180" s="86"/>
      <c r="HD180" s="86"/>
      <c r="HE180" s="86"/>
      <c r="HF180" s="86"/>
      <c r="HG180" s="86"/>
      <c r="HH180" s="86"/>
      <c r="HI180" s="86"/>
      <c r="HJ180" s="86"/>
      <c r="HK180" s="86"/>
      <c r="HL180" s="86"/>
      <c r="HM180" s="86"/>
      <c r="HN180" s="86"/>
      <c r="HO180" s="86"/>
      <c r="HP180" s="86"/>
      <c r="HQ180" s="86"/>
      <c r="HR180" s="86"/>
      <c r="HS180" s="86"/>
      <c r="HT180" s="86"/>
      <c r="HU180" s="86"/>
      <c r="HV180" s="86"/>
      <c r="HW180" s="86"/>
      <c r="HX180" s="86"/>
      <c r="HY180" s="86"/>
      <c r="HZ180" s="86"/>
      <c r="IA180" s="86"/>
      <c r="IB180" s="86"/>
      <c r="IC180" s="86"/>
      <c r="ID180" s="86"/>
      <c r="IE180" s="86"/>
      <c r="IF180" s="86"/>
      <c r="IG180" s="86"/>
      <c r="IH180" s="86"/>
      <c r="II180" s="86"/>
      <c r="IJ180" s="86"/>
      <c r="IK180" s="86"/>
      <c r="IL180" s="86"/>
      <c r="IM180" s="86"/>
      <c r="IN180" s="86"/>
      <c r="IO180" s="86"/>
      <c r="IP180" s="86"/>
      <c r="IQ180" s="86"/>
      <c r="IR180" s="86"/>
      <c r="IS180" s="86"/>
      <c r="IT180" s="86"/>
      <c r="IU180" s="86"/>
      <c r="IV180" s="86"/>
      <c r="IW180" s="86"/>
      <c r="IX180" s="86"/>
      <c r="IY180" s="86"/>
      <c r="IZ180" s="86"/>
      <c r="JA180" s="86"/>
      <c r="JB180" s="86"/>
      <c r="JC180" s="86"/>
      <c r="JD180" s="86"/>
      <c r="JE180" s="86"/>
      <c r="JF180" s="86"/>
      <c r="JG180" s="86"/>
      <c r="JH180" s="86"/>
      <c r="JI180" s="86"/>
      <c r="JJ180" s="86"/>
      <c r="JK180" s="86"/>
      <c r="JL180" s="86"/>
      <c r="JM180" s="86"/>
      <c r="JN180" s="86"/>
      <c r="JO180" s="86"/>
      <c r="JP180" s="86"/>
      <c r="JQ180" s="86"/>
      <c r="JR180" s="86"/>
      <c r="JS180" s="86"/>
      <c r="JT180" s="86"/>
      <c r="JU180" s="86"/>
      <c r="JV180" s="86"/>
      <c r="JW180" s="86"/>
      <c r="JX180" s="86"/>
      <c r="JY180" s="86"/>
      <c r="JZ180" s="86"/>
      <c r="KA180" s="86"/>
      <c r="KB180" s="86"/>
      <c r="KC180" s="86"/>
      <c r="KD180" s="86"/>
      <c r="KE180" s="86"/>
      <c r="KF180" s="86"/>
      <c r="KG180" s="86"/>
      <c r="KH180" s="86"/>
      <c r="KI180" s="86"/>
      <c r="KJ180" s="86"/>
      <c r="KK180" s="86"/>
      <c r="KL180" s="86"/>
      <c r="KM180" s="86"/>
      <c r="KN180" s="86"/>
      <c r="KO180" s="86"/>
      <c r="KP180" s="86"/>
      <c r="KQ180" s="86"/>
      <c r="KR180" s="86"/>
      <c r="KS180" s="86"/>
      <c r="KT180" s="86"/>
      <c r="KU180" s="86"/>
      <c r="KV180" s="86"/>
      <c r="KW180" s="86"/>
      <c r="KX180" s="86"/>
      <c r="KY180" s="86"/>
      <c r="KZ180" s="86"/>
      <c r="LA180" s="86"/>
      <c r="LB180" s="86"/>
      <c r="LC180" s="86"/>
      <c r="LD180" s="86"/>
      <c r="LE180" s="86"/>
      <c r="LF180" s="86"/>
      <c r="LG180" s="86"/>
      <c r="LH180" s="86"/>
      <c r="LI180" s="86"/>
      <c r="LJ180" s="86"/>
      <c r="LK180" s="86"/>
      <c r="LL180" s="86"/>
      <c r="LM180" s="86"/>
      <c r="LN180" s="86"/>
      <c r="LO180" s="86"/>
      <c r="LP180" s="86"/>
      <c r="LQ180" s="86"/>
      <c r="LR180" s="86"/>
      <c r="LS180" s="86"/>
      <c r="LT180" s="86"/>
      <c r="LU180" s="86"/>
      <c r="LV180" s="86"/>
      <c r="LW180" s="86"/>
      <c r="LX180" s="86"/>
      <c r="LY180" s="86"/>
      <c r="LZ180" s="86"/>
      <c r="MA180" s="86"/>
      <c r="MB180" s="86"/>
      <c r="MC180" s="86"/>
      <c r="MD180" s="86"/>
      <c r="ME180" s="86"/>
      <c r="MF180" s="86"/>
      <c r="MG180" s="86"/>
      <c r="MH180" s="86"/>
      <c r="MI180" s="86"/>
      <c r="MJ180" s="86"/>
      <c r="MK180" s="86"/>
      <c r="ML180" s="86"/>
      <c r="MM180" s="86"/>
      <c r="MN180" s="86"/>
      <c r="MO180" s="86"/>
      <c r="MP180" s="86"/>
      <c r="MQ180" s="86"/>
      <c r="MR180" s="86"/>
      <c r="MS180" s="86"/>
      <c r="MT180" s="86"/>
      <c r="MU180" s="86"/>
      <c r="MV180" s="86"/>
      <c r="MW180" s="86"/>
      <c r="MX180" s="86"/>
      <c r="MY180" s="86"/>
      <c r="MZ180" s="86"/>
      <c r="NA180" s="86"/>
      <c r="NB180" s="86"/>
      <c r="NC180" s="86"/>
      <c r="ND180" s="86"/>
      <c r="NE180" s="86"/>
      <c r="NF180" s="86"/>
      <c r="NG180" s="86"/>
      <c r="NH180" s="86"/>
      <c r="NI180" s="86"/>
      <c r="NJ180" s="86"/>
      <c r="NK180" s="86"/>
      <c r="NL180" s="86"/>
      <c r="NM180" s="86"/>
      <c r="NN180" s="86"/>
      <c r="NO180" s="86"/>
      <c r="NP180" s="86"/>
      <c r="NQ180" s="86"/>
      <c r="NR180" s="86"/>
      <c r="NS180" s="86"/>
      <c r="NT180" s="86"/>
    </row>
    <row r="181" spans="21:384"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  <c r="EI181" s="86"/>
      <c r="EJ181" s="86"/>
      <c r="EK181" s="86"/>
      <c r="EL181" s="86"/>
      <c r="EM181" s="86"/>
      <c r="EN181" s="86"/>
      <c r="EO181" s="86"/>
      <c r="EP181" s="86"/>
      <c r="EQ181" s="86"/>
      <c r="ER181" s="86"/>
      <c r="ES181" s="86"/>
      <c r="ET181" s="86"/>
      <c r="EU181" s="86"/>
      <c r="EV181" s="86"/>
      <c r="EW181" s="86"/>
      <c r="EX181" s="86"/>
      <c r="EY181" s="86"/>
      <c r="EZ181" s="86"/>
      <c r="FA181" s="86"/>
      <c r="FB181" s="86"/>
      <c r="FC181" s="86"/>
      <c r="FD181" s="86"/>
      <c r="FE181" s="86"/>
      <c r="FF181" s="86"/>
      <c r="FG181" s="86"/>
      <c r="FH181" s="86"/>
      <c r="FI181" s="86"/>
      <c r="FJ181" s="86"/>
      <c r="FK181" s="86"/>
      <c r="FL181" s="86"/>
      <c r="FM181" s="86"/>
      <c r="FN181" s="86"/>
      <c r="FO181" s="86"/>
      <c r="FP181" s="86"/>
      <c r="FQ181" s="86"/>
      <c r="FR181" s="86"/>
      <c r="FS181" s="86"/>
      <c r="FT181" s="86"/>
      <c r="FU181" s="86"/>
      <c r="FV181" s="86"/>
      <c r="FW181" s="86"/>
      <c r="FX181" s="86"/>
      <c r="FY181" s="86"/>
      <c r="FZ181" s="86"/>
      <c r="GA181" s="86"/>
      <c r="GB181" s="86"/>
      <c r="GC181" s="86"/>
      <c r="GD181" s="86"/>
      <c r="GE181" s="86"/>
      <c r="GF181" s="86"/>
      <c r="GG181" s="86"/>
      <c r="GH181" s="86"/>
      <c r="GI181" s="86"/>
      <c r="GJ181" s="86"/>
      <c r="GK181" s="86"/>
      <c r="GL181" s="86"/>
      <c r="GM181" s="86"/>
      <c r="GN181" s="86"/>
      <c r="GO181" s="86"/>
      <c r="GP181" s="86"/>
      <c r="GQ181" s="86"/>
      <c r="GR181" s="86"/>
      <c r="GS181" s="86"/>
      <c r="GT181" s="86"/>
      <c r="GU181" s="86"/>
      <c r="GV181" s="86"/>
      <c r="GW181" s="86"/>
      <c r="GX181" s="86"/>
      <c r="GY181" s="86"/>
      <c r="GZ181" s="86"/>
      <c r="HA181" s="86"/>
      <c r="HB181" s="86"/>
      <c r="HC181" s="86"/>
      <c r="HD181" s="86"/>
      <c r="HE181" s="86"/>
      <c r="HF181" s="86"/>
      <c r="HG181" s="86"/>
      <c r="HH181" s="86"/>
      <c r="HI181" s="86"/>
      <c r="HJ181" s="86"/>
      <c r="HK181" s="86"/>
      <c r="HL181" s="86"/>
      <c r="HM181" s="86"/>
      <c r="HN181" s="86"/>
      <c r="HO181" s="86"/>
      <c r="HP181" s="86"/>
      <c r="HQ181" s="86"/>
      <c r="HR181" s="86"/>
      <c r="HS181" s="86"/>
      <c r="HT181" s="86"/>
      <c r="HU181" s="86"/>
      <c r="HV181" s="86"/>
      <c r="HW181" s="86"/>
      <c r="HX181" s="86"/>
      <c r="HY181" s="86"/>
      <c r="HZ181" s="86"/>
      <c r="IA181" s="86"/>
      <c r="IB181" s="86"/>
      <c r="IC181" s="86"/>
      <c r="ID181" s="86"/>
      <c r="IE181" s="86"/>
      <c r="IF181" s="86"/>
      <c r="IG181" s="86"/>
      <c r="IH181" s="86"/>
      <c r="II181" s="86"/>
      <c r="IJ181" s="86"/>
      <c r="IK181" s="86"/>
      <c r="IL181" s="86"/>
      <c r="IM181" s="86"/>
      <c r="IN181" s="86"/>
      <c r="IO181" s="86"/>
      <c r="IP181" s="86"/>
      <c r="IQ181" s="86"/>
      <c r="IR181" s="86"/>
      <c r="IS181" s="86"/>
      <c r="IT181" s="86"/>
      <c r="IU181" s="86"/>
      <c r="IV181" s="86"/>
      <c r="IW181" s="86"/>
      <c r="IX181" s="86"/>
      <c r="IY181" s="86"/>
      <c r="IZ181" s="86"/>
      <c r="JA181" s="86"/>
      <c r="JB181" s="86"/>
      <c r="JC181" s="86"/>
      <c r="JD181" s="86"/>
      <c r="JE181" s="86"/>
      <c r="JF181" s="86"/>
      <c r="JG181" s="86"/>
      <c r="JH181" s="86"/>
      <c r="JI181" s="86"/>
      <c r="JJ181" s="86"/>
      <c r="JK181" s="86"/>
      <c r="JL181" s="86"/>
      <c r="JM181" s="86"/>
      <c r="JN181" s="86"/>
      <c r="JO181" s="86"/>
      <c r="JP181" s="86"/>
      <c r="JQ181" s="86"/>
      <c r="JR181" s="86"/>
      <c r="JS181" s="86"/>
      <c r="JT181" s="86"/>
      <c r="JU181" s="86"/>
      <c r="JV181" s="86"/>
      <c r="JW181" s="86"/>
      <c r="JX181" s="86"/>
      <c r="JY181" s="86"/>
      <c r="JZ181" s="86"/>
      <c r="KA181" s="86"/>
      <c r="KB181" s="86"/>
      <c r="KC181" s="86"/>
      <c r="KD181" s="86"/>
      <c r="KE181" s="86"/>
      <c r="KF181" s="86"/>
      <c r="KG181" s="86"/>
      <c r="KH181" s="86"/>
      <c r="KI181" s="86"/>
      <c r="KJ181" s="86"/>
      <c r="KK181" s="86"/>
      <c r="KL181" s="86"/>
      <c r="KM181" s="86"/>
      <c r="KN181" s="86"/>
      <c r="KO181" s="86"/>
      <c r="KP181" s="86"/>
      <c r="KQ181" s="86"/>
      <c r="KR181" s="86"/>
      <c r="KS181" s="86"/>
      <c r="KT181" s="86"/>
      <c r="KU181" s="86"/>
      <c r="KV181" s="86"/>
      <c r="KW181" s="86"/>
      <c r="KX181" s="86"/>
      <c r="KY181" s="86"/>
      <c r="KZ181" s="86"/>
      <c r="LA181" s="86"/>
      <c r="LB181" s="86"/>
      <c r="LC181" s="86"/>
      <c r="LD181" s="86"/>
      <c r="LE181" s="86"/>
      <c r="LF181" s="86"/>
      <c r="LG181" s="86"/>
      <c r="LH181" s="86"/>
      <c r="LI181" s="86"/>
      <c r="LJ181" s="86"/>
      <c r="LK181" s="86"/>
      <c r="LL181" s="86"/>
      <c r="LM181" s="86"/>
      <c r="LN181" s="86"/>
      <c r="LO181" s="86"/>
      <c r="LP181" s="86"/>
      <c r="LQ181" s="86"/>
      <c r="LR181" s="86"/>
      <c r="LS181" s="86"/>
      <c r="LT181" s="86"/>
      <c r="LU181" s="86"/>
      <c r="LV181" s="86"/>
      <c r="LW181" s="86"/>
      <c r="LX181" s="86"/>
      <c r="LY181" s="86"/>
      <c r="LZ181" s="86"/>
      <c r="MA181" s="86"/>
      <c r="MB181" s="86"/>
      <c r="MC181" s="86"/>
      <c r="MD181" s="86"/>
      <c r="ME181" s="86"/>
      <c r="MF181" s="86"/>
      <c r="MG181" s="86"/>
      <c r="MH181" s="86"/>
      <c r="MI181" s="86"/>
      <c r="MJ181" s="86"/>
      <c r="MK181" s="86"/>
      <c r="ML181" s="86"/>
      <c r="MM181" s="86"/>
      <c r="MN181" s="86"/>
      <c r="MO181" s="86"/>
      <c r="MP181" s="86"/>
      <c r="MQ181" s="86"/>
      <c r="MR181" s="86"/>
      <c r="MS181" s="86"/>
      <c r="MT181" s="86"/>
      <c r="MU181" s="86"/>
      <c r="MV181" s="86"/>
      <c r="MW181" s="86"/>
      <c r="MX181" s="86"/>
      <c r="MY181" s="86"/>
      <c r="MZ181" s="86"/>
      <c r="NA181" s="86"/>
      <c r="NB181" s="86"/>
      <c r="NC181" s="86"/>
      <c r="ND181" s="86"/>
      <c r="NE181" s="86"/>
      <c r="NF181" s="86"/>
      <c r="NG181" s="86"/>
      <c r="NH181" s="86"/>
      <c r="NI181" s="86"/>
      <c r="NJ181" s="86"/>
      <c r="NK181" s="86"/>
      <c r="NL181" s="86"/>
      <c r="NM181" s="86"/>
      <c r="NN181" s="86"/>
      <c r="NO181" s="86"/>
      <c r="NP181" s="86"/>
      <c r="NQ181" s="86"/>
      <c r="NR181" s="86"/>
      <c r="NS181" s="86"/>
      <c r="NT181" s="86"/>
    </row>
    <row r="182" spans="21:384"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  <c r="EI182" s="86"/>
      <c r="EJ182" s="86"/>
      <c r="EK182" s="86"/>
      <c r="EL182" s="86"/>
      <c r="EM182" s="86"/>
      <c r="EN182" s="86"/>
      <c r="EO182" s="86"/>
      <c r="EP182" s="86"/>
      <c r="EQ182" s="86"/>
      <c r="ER182" s="86"/>
      <c r="ES182" s="86"/>
      <c r="ET182" s="86"/>
      <c r="EU182" s="86"/>
      <c r="EV182" s="86"/>
      <c r="EW182" s="86"/>
      <c r="EX182" s="86"/>
      <c r="EY182" s="86"/>
      <c r="EZ182" s="86"/>
      <c r="FA182" s="86"/>
      <c r="FB182" s="86"/>
      <c r="FC182" s="86"/>
      <c r="FD182" s="86"/>
      <c r="FE182" s="86"/>
      <c r="FF182" s="86"/>
      <c r="FG182" s="86"/>
      <c r="FH182" s="86"/>
      <c r="FI182" s="86"/>
      <c r="FJ182" s="86"/>
      <c r="FK182" s="86"/>
      <c r="FL182" s="86"/>
      <c r="FM182" s="86"/>
      <c r="FN182" s="86"/>
      <c r="FO182" s="86"/>
      <c r="FP182" s="86"/>
      <c r="FQ182" s="86"/>
      <c r="FR182" s="86"/>
      <c r="FS182" s="86"/>
      <c r="FT182" s="86"/>
      <c r="FU182" s="86"/>
      <c r="FV182" s="86"/>
      <c r="FW182" s="86"/>
      <c r="FX182" s="86"/>
      <c r="FY182" s="86"/>
      <c r="FZ182" s="86"/>
      <c r="GA182" s="86"/>
      <c r="GB182" s="86"/>
      <c r="GC182" s="86"/>
      <c r="GD182" s="86"/>
      <c r="GE182" s="86"/>
      <c r="GF182" s="86"/>
      <c r="GG182" s="86"/>
      <c r="GH182" s="86"/>
      <c r="GI182" s="86"/>
      <c r="GJ182" s="86"/>
      <c r="GK182" s="86"/>
      <c r="GL182" s="86"/>
      <c r="GM182" s="86"/>
      <c r="GN182" s="86"/>
      <c r="GO182" s="86"/>
      <c r="GP182" s="86"/>
      <c r="GQ182" s="86"/>
      <c r="GR182" s="86"/>
      <c r="GS182" s="86"/>
      <c r="GT182" s="86"/>
      <c r="GU182" s="86"/>
      <c r="GV182" s="86"/>
      <c r="GW182" s="86"/>
      <c r="GX182" s="86"/>
      <c r="GY182" s="86"/>
      <c r="GZ182" s="86"/>
      <c r="HA182" s="86"/>
      <c r="HB182" s="86"/>
      <c r="HC182" s="86"/>
      <c r="HD182" s="86"/>
      <c r="HE182" s="86"/>
      <c r="HF182" s="86"/>
      <c r="HG182" s="86"/>
      <c r="HH182" s="86"/>
      <c r="HI182" s="86"/>
      <c r="HJ182" s="86"/>
      <c r="HK182" s="86"/>
      <c r="HL182" s="86"/>
      <c r="HM182" s="86"/>
      <c r="HN182" s="86"/>
      <c r="HO182" s="86"/>
      <c r="HP182" s="86"/>
      <c r="HQ182" s="86"/>
      <c r="HR182" s="86"/>
      <c r="HS182" s="86"/>
      <c r="HT182" s="86"/>
      <c r="HU182" s="86"/>
      <c r="HV182" s="86"/>
      <c r="HW182" s="86"/>
      <c r="HX182" s="86"/>
      <c r="HY182" s="86"/>
      <c r="HZ182" s="86"/>
      <c r="IA182" s="86"/>
      <c r="IB182" s="86"/>
      <c r="IC182" s="86"/>
      <c r="ID182" s="86"/>
      <c r="IE182" s="86"/>
      <c r="IF182" s="86"/>
      <c r="IG182" s="86"/>
      <c r="IH182" s="86"/>
      <c r="II182" s="86"/>
      <c r="IJ182" s="86"/>
      <c r="IK182" s="86"/>
      <c r="IL182" s="86"/>
      <c r="IM182" s="86"/>
      <c r="IN182" s="86"/>
      <c r="IO182" s="86"/>
      <c r="IP182" s="86"/>
      <c r="IQ182" s="86"/>
      <c r="IR182" s="86"/>
      <c r="IS182" s="86"/>
      <c r="IT182" s="86"/>
      <c r="IU182" s="86"/>
      <c r="IV182" s="86"/>
      <c r="IW182" s="86"/>
      <c r="IX182" s="86"/>
      <c r="IY182" s="86"/>
      <c r="IZ182" s="86"/>
      <c r="JA182" s="86"/>
      <c r="JB182" s="86"/>
      <c r="JC182" s="86"/>
      <c r="JD182" s="86"/>
      <c r="JE182" s="86"/>
      <c r="JF182" s="86"/>
      <c r="JG182" s="86"/>
      <c r="JH182" s="86"/>
      <c r="JI182" s="86"/>
      <c r="JJ182" s="86"/>
      <c r="JK182" s="86"/>
      <c r="JL182" s="86"/>
      <c r="JM182" s="86"/>
      <c r="JN182" s="86"/>
      <c r="JO182" s="86"/>
      <c r="JP182" s="86"/>
      <c r="JQ182" s="86"/>
      <c r="JR182" s="86"/>
      <c r="JS182" s="86"/>
      <c r="JT182" s="86"/>
      <c r="JU182" s="86"/>
      <c r="JV182" s="86"/>
      <c r="JW182" s="86"/>
      <c r="JX182" s="86"/>
      <c r="JY182" s="86"/>
      <c r="JZ182" s="86"/>
      <c r="KA182" s="86"/>
      <c r="KB182" s="86"/>
      <c r="KC182" s="86"/>
      <c r="KD182" s="86"/>
      <c r="KE182" s="86"/>
      <c r="KF182" s="86"/>
      <c r="KG182" s="86"/>
      <c r="KH182" s="86"/>
      <c r="KI182" s="86"/>
      <c r="KJ182" s="86"/>
      <c r="KK182" s="86"/>
      <c r="KL182" s="86"/>
      <c r="KM182" s="86"/>
      <c r="KN182" s="86"/>
      <c r="KO182" s="86"/>
      <c r="KP182" s="86"/>
      <c r="KQ182" s="86"/>
      <c r="KR182" s="86"/>
      <c r="KS182" s="86"/>
      <c r="KT182" s="86"/>
      <c r="KU182" s="86"/>
      <c r="KV182" s="86"/>
      <c r="KW182" s="86"/>
      <c r="KX182" s="86"/>
      <c r="KY182" s="86"/>
      <c r="KZ182" s="86"/>
      <c r="LA182" s="86"/>
      <c r="LB182" s="86"/>
      <c r="LC182" s="86"/>
      <c r="LD182" s="86"/>
      <c r="LE182" s="86"/>
      <c r="LF182" s="86"/>
      <c r="LG182" s="86"/>
      <c r="LH182" s="86"/>
      <c r="LI182" s="86"/>
      <c r="LJ182" s="86"/>
      <c r="LK182" s="86"/>
      <c r="LL182" s="86"/>
      <c r="LM182" s="86"/>
      <c r="LN182" s="86"/>
      <c r="LO182" s="86"/>
      <c r="LP182" s="86"/>
      <c r="LQ182" s="86"/>
      <c r="LR182" s="86"/>
      <c r="LS182" s="86"/>
      <c r="LT182" s="86"/>
      <c r="LU182" s="86"/>
      <c r="LV182" s="86"/>
      <c r="LW182" s="86"/>
      <c r="LX182" s="86"/>
      <c r="LY182" s="86"/>
      <c r="LZ182" s="86"/>
      <c r="MA182" s="86"/>
      <c r="MB182" s="86"/>
      <c r="MC182" s="86"/>
      <c r="MD182" s="86"/>
      <c r="ME182" s="86"/>
      <c r="MF182" s="86"/>
      <c r="MG182" s="86"/>
      <c r="MH182" s="86"/>
      <c r="MI182" s="86"/>
      <c r="MJ182" s="86"/>
      <c r="MK182" s="86"/>
      <c r="ML182" s="86"/>
      <c r="MM182" s="86"/>
      <c r="MN182" s="86"/>
      <c r="MO182" s="86"/>
      <c r="MP182" s="86"/>
      <c r="MQ182" s="86"/>
      <c r="MR182" s="86"/>
      <c r="MS182" s="86"/>
      <c r="MT182" s="86"/>
      <c r="MU182" s="86"/>
      <c r="MV182" s="86"/>
      <c r="MW182" s="86"/>
      <c r="MX182" s="86"/>
      <c r="MY182" s="86"/>
      <c r="MZ182" s="86"/>
      <c r="NA182" s="86"/>
      <c r="NB182" s="86"/>
      <c r="NC182" s="86"/>
      <c r="ND182" s="86"/>
      <c r="NE182" s="86"/>
      <c r="NF182" s="86"/>
      <c r="NG182" s="86"/>
      <c r="NH182" s="86"/>
      <c r="NI182" s="86"/>
      <c r="NJ182" s="86"/>
      <c r="NK182" s="86"/>
      <c r="NL182" s="86"/>
      <c r="NM182" s="86"/>
      <c r="NN182" s="86"/>
      <c r="NO182" s="86"/>
      <c r="NP182" s="86"/>
      <c r="NQ182" s="86"/>
      <c r="NR182" s="86"/>
      <c r="NS182" s="86"/>
      <c r="NT182" s="86"/>
    </row>
    <row r="183" spans="21:384"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6"/>
      <c r="EP183" s="86"/>
      <c r="EQ183" s="86"/>
      <c r="ER183" s="86"/>
      <c r="ES183" s="86"/>
      <c r="ET183" s="86"/>
      <c r="EU183" s="86"/>
      <c r="EV183" s="86"/>
      <c r="EW183" s="86"/>
      <c r="EX183" s="86"/>
      <c r="EY183" s="86"/>
      <c r="EZ183" s="86"/>
      <c r="FA183" s="86"/>
      <c r="FB183" s="86"/>
      <c r="FC183" s="86"/>
      <c r="FD183" s="86"/>
      <c r="FE183" s="86"/>
      <c r="FF183" s="86"/>
      <c r="FG183" s="86"/>
      <c r="FH183" s="86"/>
      <c r="FI183" s="86"/>
      <c r="FJ183" s="86"/>
      <c r="FK183" s="86"/>
      <c r="FL183" s="86"/>
      <c r="FM183" s="86"/>
      <c r="FN183" s="86"/>
      <c r="FO183" s="86"/>
      <c r="FP183" s="86"/>
      <c r="FQ183" s="86"/>
      <c r="FR183" s="86"/>
      <c r="FS183" s="86"/>
      <c r="FT183" s="86"/>
      <c r="FU183" s="86"/>
      <c r="FV183" s="86"/>
      <c r="FW183" s="86"/>
      <c r="FX183" s="86"/>
      <c r="FY183" s="86"/>
      <c r="FZ183" s="86"/>
      <c r="GA183" s="86"/>
      <c r="GB183" s="86"/>
      <c r="GC183" s="86"/>
      <c r="GD183" s="86"/>
      <c r="GE183" s="86"/>
      <c r="GF183" s="86"/>
      <c r="GG183" s="86"/>
      <c r="GH183" s="86"/>
      <c r="GI183" s="86"/>
      <c r="GJ183" s="86"/>
      <c r="GK183" s="86"/>
      <c r="GL183" s="86"/>
      <c r="GM183" s="86"/>
      <c r="GN183" s="86"/>
      <c r="GO183" s="86"/>
      <c r="GP183" s="86"/>
      <c r="GQ183" s="86"/>
      <c r="GR183" s="86"/>
      <c r="GS183" s="86"/>
      <c r="GT183" s="86"/>
      <c r="GU183" s="86"/>
      <c r="GV183" s="86"/>
      <c r="GW183" s="86"/>
      <c r="GX183" s="86"/>
      <c r="GY183" s="86"/>
      <c r="GZ183" s="86"/>
      <c r="HA183" s="86"/>
      <c r="HB183" s="86"/>
      <c r="HC183" s="86"/>
      <c r="HD183" s="86"/>
      <c r="HE183" s="86"/>
      <c r="HF183" s="86"/>
      <c r="HG183" s="86"/>
      <c r="HH183" s="86"/>
      <c r="HI183" s="86"/>
      <c r="HJ183" s="86"/>
      <c r="HK183" s="86"/>
      <c r="HL183" s="86"/>
      <c r="HM183" s="86"/>
      <c r="HN183" s="86"/>
      <c r="HO183" s="86"/>
      <c r="HP183" s="86"/>
      <c r="HQ183" s="86"/>
      <c r="HR183" s="86"/>
      <c r="HS183" s="86"/>
      <c r="HT183" s="86"/>
      <c r="HU183" s="86"/>
      <c r="HV183" s="86"/>
      <c r="HW183" s="86"/>
      <c r="HX183" s="86"/>
      <c r="HY183" s="86"/>
      <c r="HZ183" s="86"/>
      <c r="IA183" s="86"/>
      <c r="IB183" s="86"/>
      <c r="IC183" s="86"/>
      <c r="ID183" s="86"/>
      <c r="IE183" s="86"/>
      <c r="IF183" s="86"/>
      <c r="IG183" s="86"/>
      <c r="IH183" s="86"/>
      <c r="II183" s="86"/>
      <c r="IJ183" s="86"/>
      <c r="IK183" s="86"/>
      <c r="IL183" s="86"/>
      <c r="IM183" s="86"/>
      <c r="IN183" s="86"/>
      <c r="IO183" s="86"/>
      <c r="IP183" s="86"/>
      <c r="IQ183" s="86"/>
      <c r="IR183" s="86"/>
      <c r="IS183" s="86"/>
      <c r="IT183" s="86"/>
      <c r="IU183" s="86"/>
      <c r="IV183" s="86"/>
      <c r="IW183" s="86"/>
      <c r="IX183" s="86"/>
      <c r="IY183" s="86"/>
      <c r="IZ183" s="86"/>
      <c r="JA183" s="86"/>
      <c r="JB183" s="86"/>
      <c r="JC183" s="86"/>
      <c r="JD183" s="86"/>
      <c r="JE183" s="86"/>
      <c r="JF183" s="86"/>
      <c r="JG183" s="86"/>
      <c r="JH183" s="86"/>
      <c r="JI183" s="86"/>
      <c r="JJ183" s="86"/>
      <c r="JK183" s="86"/>
      <c r="JL183" s="86"/>
      <c r="JM183" s="86"/>
      <c r="JN183" s="86"/>
      <c r="JO183" s="86"/>
      <c r="JP183" s="86"/>
      <c r="JQ183" s="86"/>
      <c r="JR183" s="86"/>
      <c r="JS183" s="86"/>
      <c r="JT183" s="86"/>
      <c r="JU183" s="86"/>
      <c r="JV183" s="86"/>
      <c r="JW183" s="86"/>
      <c r="JX183" s="86"/>
      <c r="JY183" s="86"/>
      <c r="JZ183" s="86"/>
      <c r="KA183" s="86"/>
      <c r="KB183" s="86"/>
      <c r="KC183" s="86"/>
      <c r="KD183" s="86"/>
      <c r="KE183" s="86"/>
      <c r="KF183" s="86"/>
      <c r="KG183" s="86"/>
      <c r="KH183" s="86"/>
      <c r="KI183" s="86"/>
      <c r="KJ183" s="86"/>
      <c r="KK183" s="86"/>
      <c r="KL183" s="86"/>
      <c r="KM183" s="86"/>
      <c r="KN183" s="86"/>
      <c r="KO183" s="86"/>
      <c r="KP183" s="86"/>
      <c r="KQ183" s="86"/>
      <c r="KR183" s="86"/>
      <c r="KS183" s="86"/>
      <c r="KT183" s="86"/>
      <c r="KU183" s="86"/>
      <c r="KV183" s="86"/>
      <c r="KW183" s="86"/>
      <c r="KX183" s="86"/>
      <c r="KY183" s="86"/>
      <c r="KZ183" s="86"/>
      <c r="LA183" s="86"/>
      <c r="LB183" s="86"/>
      <c r="LC183" s="86"/>
      <c r="LD183" s="86"/>
      <c r="LE183" s="86"/>
      <c r="LF183" s="86"/>
      <c r="LG183" s="86"/>
      <c r="LH183" s="86"/>
      <c r="LI183" s="86"/>
      <c r="LJ183" s="86"/>
      <c r="LK183" s="86"/>
      <c r="LL183" s="86"/>
      <c r="LM183" s="86"/>
      <c r="LN183" s="86"/>
      <c r="LO183" s="86"/>
      <c r="LP183" s="86"/>
      <c r="LQ183" s="86"/>
      <c r="LR183" s="86"/>
      <c r="LS183" s="86"/>
      <c r="LT183" s="86"/>
      <c r="LU183" s="86"/>
      <c r="LV183" s="86"/>
      <c r="LW183" s="86"/>
      <c r="LX183" s="86"/>
      <c r="LY183" s="86"/>
      <c r="LZ183" s="86"/>
      <c r="MA183" s="86"/>
      <c r="MB183" s="86"/>
      <c r="MC183" s="86"/>
      <c r="MD183" s="86"/>
      <c r="ME183" s="86"/>
      <c r="MF183" s="86"/>
      <c r="MG183" s="86"/>
      <c r="MH183" s="86"/>
      <c r="MI183" s="86"/>
      <c r="MJ183" s="86"/>
      <c r="MK183" s="86"/>
      <c r="ML183" s="86"/>
      <c r="MM183" s="86"/>
      <c r="MN183" s="86"/>
      <c r="MO183" s="86"/>
      <c r="MP183" s="86"/>
      <c r="MQ183" s="86"/>
      <c r="MR183" s="86"/>
      <c r="MS183" s="86"/>
      <c r="MT183" s="86"/>
      <c r="MU183" s="86"/>
      <c r="MV183" s="86"/>
      <c r="MW183" s="86"/>
      <c r="MX183" s="86"/>
      <c r="MY183" s="86"/>
      <c r="MZ183" s="86"/>
      <c r="NA183" s="86"/>
      <c r="NB183" s="86"/>
      <c r="NC183" s="86"/>
      <c r="ND183" s="86"/>
      <c r="NE183" s="86"/>
      <c r="NF183" s="86"/>
      <c r="NG183" s="86"/>
      <c r="NH183" s="86"/>
      <c r="NI183" s="86"/>
      <c r="NJ183" s="86"/>
      <c r="NK183" s="86"/>
      <c r="NL183" s="86"/>
      <c r="NM183" s="86"/>
      <c r="NN183" s="86"/>
      <c r="NO183" s="86"/>
      <c r="NP183" s="86"/>
      <c r="NQ183" s="86"/>
      <c r="NR183" s="86"/>
      <c r="NS183" s="86"/>
      <c r="NT183" s="86"/>
    </row>
    <row r="184" spans="21:384"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  <c r="EI184" s="86"/>
      <c r="EJ184" s="86"/>
      <c r="EK184" s="86"/>
      <c r="EL184" s="86"/>
      <c r="EM184" s="86"/>
      <c r="EN184" s="86"/>
      <c r="EO184" s="86"/>
      <c r="EP184" s="86"/>
      <c r="EQ184" s="86"/>
      <c r="ER184" s="86"/>
      <c r="ES184" s="86"/>
      <c r="ET184" s="86"/>
      <c r="EU184" s="86"/>
      <c r="EV184" s="86"/>
      <c r="EW184" s="86"/>
      <c r="EX184" s="86"/>
      <c r="EY184" s="86"/>
      <c r="EZ184" s="86"/>
      <c r="FA184" s="86"/>
      <c r="FB184" s="86"/>
      <c r="FC184" s="86"/>
      <c r="FD184" s="86"/>
      <c r="FE184" s="86"/>
      <c r="FF184" s="86"/>
      <c r="FG184" s="86"/>
      <c r="FH184" s="86"/>
      <c r="FI184" s="86"/>
      <c r="FJ184" s="86"/>
      <c r="FK184" s="86"/>
      <c r="FL184" s="86"/>
      <c r="FM184" s="86"/>
      <c r="FN184" s="86"/>
      <c r="FO184" s="86"/>
      <c r="FP184" s="86"/>
      <c r="FQ184" s="86"/>
      <c r="FR184" s="86"/>
      <c r="FS184" s="86"/>
      <c r="FT184" s="86"/>
      <c r="FU184" s="86"/>
      <c r="FV184" s="86"/>
      <c r="FW184" s="86"/>
      <c r="FX184" s="86"/>
      <c r="FY184" s="86"/>
      <c r="FZ184" s="86"/>
      <c r="GA184" s="86"/>
      <c r="GB184" s="86"/>
      <c r="GC184" s="86"/>
      <c r="GD184" s="86"/>
      <c r="GE184" s="86"/>
      <c r="GF184" s="86"/>
      <c r="GG184" s="86"/>
      <c r="GH184" s="86"/>
      <c r="GI184" s="86"/>
      <c r="GJ184" s="86"/>
      <c r="GK184" s="86"/>
      <c r="GL184" s="86"/>
      <c r="GM184" s="86"/>
      <c r="GN184" s="86"/>
      <c r="GO184" s="86"/>
      <c r="GP184" s="86"/>
      <c r="GQ184" s="86"/>
      <c r="GR184" s="86"/>
      <c r="GS184" s="86"/>
      <c r="GT184" s="86"/>
      <c r="GU184" s="86"/>
      <c r="GV184" s="86"/>
      <c r="GW184" s="86"/>
      <c r="GX184" s="86"/>
      <c r="GY184" s="86"/>
      <c r="GZ184" s="86"/>
      <c r="HA184" s="86"/>
      <c r="HB184" s="86"/>
      <c r="HC184" s="86"/>
      <c r="HD184" s="86"/>
      <c r="HE184" s="86"/>
      <c r="HF184" s="86"/>
      <c r="HG184" s="86"/>
      <c r="HH184" s="86"/>
      <c r="HI184" s="86"/>
      <c r="HJ184" s="86"/>
      <c r="HK184" s="86"/>
      <c r="HL184" s="86"/>
      <c r="HM184" s="86"/>
      <c r="HN184" s="86"/>
      <c r="HO184" s="86"/>
      <c r="HP184" s="86"/>
      <c r="HQ184" s="86"/>
      <c r="HR184" s="86"/>
      <c r="HS184" s="86"/>
      <c r="HT184" s="86"/>
      <c r="HU184" s="86"/>
      <c r="HV184" s="86"/>
      <c r="HW184" s="86"/>
      <c r="HX184" s="86"/>
      <c r="HY184" s="86"/>
      <c r="HZ184" s="86"/>
      <c r="IA184" s="86"/>
      <c r="IB184" s="86"/>
      <c r="IC184" s="86"/>
      <c r="ID184" s="86"/>
      <c r="IE184" s="86"/>
      <c r="IF184" s="86"/>
      <c r="IG184" s="86"/>
      <c r="IH184" s="86"/>
      <c r="II184" s="86"/>
      <c r="IJ184" s="86"/>
      <c r="IK184" s="86"/>
      <c r="IL184" s="86"/>
      <c r="IM184" s="86"/>
      <c r="IN184" s="86"/>
      <c r="IO184" s="86"/>
      <c r="IP184" s="86"/>
      <c r="IQ184" s="86"/>
      <c r="IR184" s="86"/>
      <c r="IS184" s="86"/>
      <c r="IT184" s="86"/>
      <c r="IU184" s="86"/>
      <c r="IV184" s="86"/>
      <c r="IW184" s="86"/>
      <c r="IX184" s="86"/>
      <c r="IY184" s="86"/>
      <c r="IZ184" s="86"/>
      <c r="JA184" s="86"/>
      <c r="JB184" s="86"/>
      <c r="JC184" s="86"/>
      <c r="JD184" s="86"/>
      <c r="JE184" s="86"/>
      <c r="JF184" s="86"/>
      <c r="JG184" s="86"/>
      <c r="JH184" s="86"/>
      <c r="JI184" s="86"/>
      <c r="JJ184" s="86"/>
      <c r="JK184" s="86"/>
      <c r="JL184" s="86"/>
      <c r="JM184" s="86"/>
      <c r="JN184" s="86"/>
      <c r="JO184" s="86"/>
      <c r="JP184" s="86"/>
      <c r="JQ184" s="86"/>
      <c r="JR184" s="86"/>
      <c r="JS184" s="86"/>
      <c r="JT184" s="86"/>
      <c r="JU184" s="86"/>
      <c r="JV184" s="86"/>
      <c r="JW184" s="86"/>
      <c r="JX184" s="86"/>
      <c r="JY184" s="86"/>
      <c r="JZ184" s="86"/>
      <c r="KA184" s="86"/>
      <c r="KB184" s="86"/>
      <c r="KC184" s="86"/>
      <c r="KD184" s="86"/>
      <c r="KE184" s="86"/>
      <c r="KF184" s="86"/>
      <c r="KG184" s="86"/>
      <c r="KH184" s="86"/>
      <c r="KI184" s="86"/>
      <c r="KJ184" s="86"/>
      <c r="KK184" s="86"/>
      <c r="KL184" s="86"/>
      <c r="KM184" s="86"/>
      <c r="KN184" s="86"/>
      <c r="KO184" s="86"/>
      <c r="KP184" s="86"/>
      <c r="KQ184" s="86"/>
      <c r="KR184" s="86"/>
      <c r="KS184" s="86"/>
      <c r="KT184" s="86"/>
      <c r="KU184" s="86"/>
      <c r="KV184" s="86"/>
      <c r="KW184" s="86"/>
      <c r="KX184" s="86"/>
      <c r="KY184" s="86"/>
      <c r="KZ184" s="86"/>
      <c r="LA184" s="86"/>
      <c r="LB184" s="86"/>
      <c r="LC184" s="86"/>
      <c r="LD184" s="86"/>
      <c r="LE184" s="86"/>
      <c r="LF184" s="86"/>
      <c r="LG184" s="86"/>
      <c r="LH184" s="86"/>
      <c r="LI184" s="86"/>
      <c r="LJ184" s="86"/>
      <c r="LK184" s="86"/>
      <c r="LL184" s="86"/>
      <c r="LM184" s="86"/>
      <c r="LN184" s="86"/>
      <c r="LO184" s="86"/>
      <c r="LP184" s="86"/>
      <c r="LQ184" s="86"/>
      <c r="LR184" s="86"/>
      <c r="LS184" s="86"/>
      <c r="LT184" s="86"/>
      <c r="LU184" s="86"/>
      <c r="LV184" s="86"/>
      <c r="LW184" s="86"/>
      <c r="LX184" s="86"/>
      <c r="LY184" s="86"/>
      <c r="LZ184" s="86"/>
      <c r="MA184" s="86"/>
      <c r="MB184" s="86"/>
      <c r="MC184" s="86"/>
      <c r="MD184" s="86"/>
      <c r="ME184" s="86"/>
      <c r="MF184" s="86"/>
      <c r="MG184" s="86"/>
      <c r="MH184" s="86"/>
      <c r="MI184" s="86"/>
      <c r="MJ184" s="86"/>
      <c r="MK184" s="86"/>
      <c r="ML184" s="86"/>
      <c r="MM184" s="86"/>
      <c r="MN184" s="86"/>
      <c r="MO184" s="86"/>
      <c r="MP184" s="86"/>
      <c r="MQ184" s="86"/>
      <c r="MR184" s="86"/>
      <c r="MS184" s="86"/>
      <c r="MT184" s="86"/>
      <c r="MU184" s="86"/>
      <c r="MV184" s="86"/>
      <c r="MW184" s="86"/>
      <c r="MX184" s="86"/>
      <c r="MY184" s="86"/>
      <c r="MZ184" s="86"/>
      <c r="NA184" s="86"/>
      <c r="NB184" s="86"/>
      <c r="NC184" s="86"/>
      <c r="ND184" s="86"/>
      <c r="NE184" s="86"/>
      <c r="NF184" s="86"/>
      <c r="NG184" s="86"/>
      <c r="NH184" s="86"/>
      <c r="NI184" s="86"/>
      <c r="NJ184" s="86"/>
      <c r="NK184" s="86"/>
      <c r="NL184" s="86"/>
      <c r="NM184" s="86"/>
      <c r="NN184" s="86"/>
      <c r="NO184" s="86"/>
      <c r="NP184" s="86"/>
      <c r="NQ184" s="86"/>
      <c r="NR184" s="86"/>
      <c r="NS184" s="86"/>
      <c r="NT184" s="86"/>
    </row>
    <row r="185" spans="21:384"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  <c r="ER185" s="86"/>
      <c r="ES185" s="86"/>
      <c r="ET185" s="86"/>
      <c r="EU185" s="86"/>
      <c r="EV185" s="86"/>
      <c r="EW185" s="86"/>
      <c r="EX185" s="86"/>
      <c r="EY185" s="86"/>
      <c r="EZ185" s="86"/>
      <c r="FA185" s="86"/>
      <c r="FB185" s="86"/>
      <c r="FC185" s="86"/>
      <c r="FD185" s="86"/>
      <c r="FE185" s="86"/>
      <c r="FF185" s="86"/>
      <c r="FG185" s="86"/>
      <c r="FH185" s="86"/>
      <c r="FI185" s="86"/>
      <c r="FJ185" s="86"/>
      <c r="FK185" s="86"/>
      <c r="FL185" s="86"/>
      <c r="FM185" s="86"/>
      <c r="FN185" s="86"/>
      <c r="FO185" s="86"/>
      <c r="FP185" s="86"/>
      <c r="FQ185" s="86"/>
      <c r="FR185" s="86"/>
      <c r="FS185" s="86"/>
      <c r="FT185" s="86"/>
      <c r="FU185" s="86"/>
      <c r="FV185" s="86"/>
      <c r="FW185" s="86"/>
      <c r="FX185" s="86"/>
      <c r="FY185" s="86"/>
      <c r="FZ185" s="86"/>
      <c r="GA185" s="86"/>
      <c r="GB185" s="86"/>
      <c r="GC185" s="86"/>
      <c r="GD185" s="86"/>
      <c r="GE185" s="86"/>
      <c r="GF185" s="86"/>
      <c r="GG185" s="86"/>
      <c r="GH185" s="86"/>
      <c r="GI185" s="86"/>
      <c r="GJ185" s="86"/>
      <c r="GK185" s="86"/>
      <c r="GL185" s="86"/>
      <c r="GM185" s="86"/>
      <c r="GN185" s="86"/>
      <c r="GO185" s="86"/>
      <c r="GP185" s="86"/>
      <c r="GQ185" s="86"/>
      <c r="GR185" s="86"/>
      <c r="GS185" s="86"/>
      <c r="GT185" s="86"/>
      <c r="GU185" s="86"/>
      <c r="GV185" s="86"/>
      <c r="GW185" s="86"/>
      <c r="GX185" s="86"/>
      <c r="GY185" s="86"/>
      <c r="GZ185" s="86"/>
      <c r="HA185" s="86"/>
      <c r="HB185" s="86"/>
      <c r="HC185" s="86"/>
      <c r="HD185" s="86"/>
      <c r="HE185" s="86"/>
      <c r="HF185" s="86"/>
      <c r="HG185" s="86"/>
      <c r="HH185" s="86"/>
      <c r="HI185" s="86"/>
      <c r="HJ185" s="86"/>
      <c r="HK185" s="86"/>
      <c r="HL185" s="86"/>
      <c r="HM185" s="86"/>
      <c r="HN185" s="86"/>
      <c r="HO185" s="86"/>
      <c r="HP185" s="86"/>
      <c r="HQ185" s="86"/>
      <c r="HR185" s="86"/>
      <c r="HS185" s="86"/>
      <c r="HT185" s="86"/>
      <c r="HU185" s="86"/>
      <c r="HV185" s="86"/>
      <c r="HW185" s="86"/>
      <c r="HX185" s="86"/>
      <c r="HY185" s="86"/>
      <c r="HZ185" s="86"/>
      <c r="IA185" s="86"/>
      <c r="IB185" s="86"/>
      <c r="IC185" s="86"/>
      <c r="ID185" s="86"/>
      <c r="IE185" s="86"/>
      <c r="IF185" s="86"/>
      <c r="IG185" s="86"/>
      <c r="IH185" s="86"/>
      <c r="II185" s="86"/>
      <c r="IJ185" s="86"/>
      <c r="IK185" s="86"/>
      <c r="IL185" s="86"/>
      <c r="IM185" s="86"/>
      <c r="IN185" s="86"/>
      <c r="IO185" s="86"/>
      <c r="IP185" s="86"/>
      <c r="IQ185" s="86"/>
      <c r="IR185" s="86"/>
      <c r="IS185" s="86"/>
      <c r="IT185" s="86"/>
      <c r="IU185" s="86"/>
      <c r="IV185" s="86"/>
      <c r="IW185" s="86"/>
      <c r="IX185" s="86"/>
      <c r="IY185" s="86"/>
      <c r="IZ185" s="86"/>
      <c r="JA185" s="86"/>
      <c r="JB185" s="86"/>
      <c r="JC185" s="86"/>
      <c r="JD185" s="86"/>
      <c r="JE185" s="86"/>
      <c r="JF185" s="86"/>
      <c r="JG185" s="86"/>
      <c r="JH185" s="86"/>
      <c r="JI185" s="86"/>
      <c r="JJ185" s="86"/>
      <c r="JK185" s="86"/>
      <c r="JL185" s="86"/>
      <c r="JM185" s="86"/>
      <c r="JN185" s="86"/>
      <c r="JO185" s="86"/>
      <c r="JP185" s="86"/>
      <c r="JQ185" s="86"/>
      <c r="JR185" s="86"/>
      <c r="JS185" s="86"/>
      <c r="JT185" s="86"/>
      <c r="JU185" s="86"/>
      <c r="JV185" s="86"/>
      <c r="JW185" s="86"/>
      <c r="JX185" s="86"/>
      <c r="JY185" s="86"/>
      <c r="JZ185" s="86"/>
      <c r="KA185" s="86"/>
      <c r="KB185" s="86"/>
      <c r="KC185" s="86"/>
      <c r="KD185" s="86"/>
      <c r="KE185" s="86"/>
      <c r="KF185" s="86"/>
      <c r="KG185" s="86"/>
      <c r="KH185" s="86"/>
      <c r="KI185" s="86"/>
      <c r="KJ185" s="86"/>
      <c r="KK185" s="86"/>
      <c r="KL185" s="86"/>
      <c r="KM185" s="86"/>
      <c r="KN185" s="86"/>
      <c r="KO185" s="86"/>
      <c r="KP185" s="86"/>
      <c r="KQ185" s="86"/>
      <c r="KR185" s="86"/>
      <c r="KS185" s="86"/>
      <c r="KT185" s="86"/>
      <c r="KU185" s="86"/>
      <c r="KV185" s="86"/>
      <c r="KW185" s="86"/>
      <c r="KX185" s="86"/>
      <c r="KY185" s="86"/>
      <c r="KZ185" s="86"/>
      <c r="LA185" s="86"/>
      <c r="LB185" s="86"/>
      <c r="LC185" s="86"/>
      <c r="LD185" s="86"/>
      <c r="LE185" s="86"/>
      <c r="LF185" s="86"/>
      <c r="LG185" s="86"/>
      <c r="LH185" s="86"/>
      <c r="LI185" s="86"/>
      <c r="LJ185" s="86"/>
      <c r="LK185" s="86"/>
      <c r="LL185" s="86"/>
      <c r="LM185" s="86"/>
      <c r="LN185" s="86"/>
      <c r="LO185" s="86"/>
      <c r="LP185" s="86"/>
      <c r="LQ185" s="86"/>
      <c r="LR185" s="86"/>
      <c r="LS185" s="86"/>
      <c r="LT185" s="86"/>
      <c r="LU185" s="86"/>
      <c r="LV185" s="86"/>
      <c r="LW185" s="86"/>
      <c r="LX185" s="86"/>
      <c r="LY185" s="86"/>
      <c r="LZ185" s="86"/>
      <c r="MA185" s="86"/>
      <c r="MB185" s="86"/>
      <c r="MC185" s="86"/>
      <c r="MD185" s="86"/>
      <c r="ME185" s="86"/>
      <c r="MF185" s="86"/>
      <c r="MG185" s="86"/>
      <c r="MH185" s="86"/>
      <c r="MI185" s="86"/>
      <c r="MJ185" s="86"/>
      <c r="MK185" s="86"/>
      <c r="ML185" s="86"/>
      <c r="MM185" s="86"/>
      <c r="MN185" s="86"/>
      <c r="MO185" s="86"/>
      <c r="MP185" s="86"/>
      <c r="MQ185" s="86"/>
      <c r="MR185" s="86"/>
      <c r="MS185" s="86"/>
      <c r="MT185" s="86"/>
      <c r="MU185" s="86"/>
      <c r="MV185" s="86"/>
      <c r="MW185" s="86"/>
      <c r="MX185" s="86"/>
      <c r="MY185" s="86"/>
      <c r="MZ185" s="86"/>
      <c r="NA185" s="86"/>
      <c r="NB185" s="86"/>
      <c r="NC185" s="86"/>
      <c r="ND185" s="86"/>
      <c r="NE185" s="86"/>
      <c r="NF185" s="86"/>
      <c r="NG185" s="86"/>
      <c r="NH185" s="86"/>
      <c r="NI185" s="86"/>
      <c r="NJ185" s="86"/>
      <c r="NK185" s="86"/>
      <c r="NL185" s="86"/>
      <c r="NM185" s="86"/>
      <c r="NN185" s="86"/>
      <c r="NO185" s="86"/>
      <c r="NP185" s="86"/>
      <c r="NQ185" s="86"/>
      <c r="NR185" s="86"/>
      <c r="NS185" s="86"/>
      <c r="NT185" s="86"/>
    </row>
    <row r="186" spans="21:384"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  <c r="EI186" s="86"/>
      <c r="EJ186" s="86"/>
      <c r="EK186" s="86"/>
      <c r="EL186" s="86"/>
      <c r="EM186" s="86"/>
      <c r="EN186" s="86"/>
      <c r="EO186" s="86"/>
      <c r="EP186" s="86"/>
      <c r="EQ186" s="86"/>
      <c r="ER186" s="86"/>
      <c r="ES186" s="86"/>
      <c r="ET186" s="86"/>
      <c r="EU186" s="86"/>
      <c r="EV186" s="86"/>
      <c r="EW186" s="86"/>
      <c r="EX186" s="86"/>
      <c r="EY186" s="86"/>
      <c r="EZ186" s="86"/>
      <c r="FA186" s="86"/>
      <c r="FB186" s="86"/>
      <c r="FC186" s="86"/>
      <c r="FD186" s="86"/>
      <c r="FE186" s="86"/>
      <c r="FF186" s="86"/>
      <c r="FG186" s="86"/>
      <c r="FH186" s="86"/>
      <c r="FI186" s="86"/>
      <c r="FJ186" s="86"/>
      <c r="FK186" s="86"/>
      <c r="FL186" s="86"/>
      <c r="FM186" s="86"/>
      <c r="FN186" s="86"/>
      <c r="FO186" s="86"/>
      <c r="FP186" s="86"/>
      <c r="FQ186" s="86"/>
      <c r="FR186" s="86"/>
      <c r="FS186" s="86"/>
      <c r="FT186" s="86"/>
      <c r="FU186" s="86"/>
      <c r="FV186" s="86"/>
      <c r="FW186" s="86"/>
      <c r="FX186" s="86"/>
      <c r="FY186" s="86"/>
      <c r="FZ186" s="86"/>
      <c r="GA186" s="86"/>
      <c r="GB186" s="86"/>
      <c r="GC186" s="86"/>
      <c r="GD186" s="86"/>
      <c r="GE186" s="86"/>
      <c r="GF186" s="86"/>
      <c r="GG186" s="86"/>
      <c r="GH186" s="86"/>
      <c r="GI186" s="86"/>
      <c r="GJ186" s="86"/>
      <c r="GK186" s="86"/>
      <c r="GL186" s="86"/>
      <c r="GM186" s="86"/>
      <c r="GN186" s="86"/>
      <c r="GO186" s="86"/>
      <c r="GP186" s="86"/>
      <c r="GQ186" s="86"/>
      <c r="GR186" s="86"/>
      <c r="GS186" s="86"/>
      <c r="GT186" s="86"/>
      <c r="GU186" s="86"/>
      <c r="GV186" s="86"/>
      <c r="GW186" s="86"/>
      <c r="GX186" s="86"/>
      <c r="GY186" s="86"/>
      <c r="GZ186" s="86"/>
      <c r="HA186" s="86"/>
      <c r="HB186" s="86"/>
      <c r="HC186" s="86"/>
      <c r="HD186" s="86"/>
      <c r="HE186" s="86"/>
      <c r="HF186" s="86"/>
      <c r="HG186" s="86"/>
      <c r="HH186" s="86"/>
      <c r="HI186" s="86"/>
      <c r="HJ186" s="86"/>
      <c r="HK186" s="86"/>
      <c r="HL186" s="86"/>
      <c r="HM186" s="86"/>
      <c r="HN186" s="86"/>
      <c r="HO186" s="86"/>
      <c r="HP186" s="86"/>
      <c r="HQ186" s="86"/>
      <c r="HR186" s="86"/>
      <c r="HS186" s="86"/>
      <c r="HT186" s="86"/>
      <c r="HU186" s="86"/>
      <c r="HV186" s="86"/>
      <c r="HW186" s="86"/>
      <c r="HX186" s="86"/>
      <c r="HY186" s="86"/>
      <c r="HZ186" s="86"/>
      <c r="IA186" s="86"/>
      <c r="IB186" s="86"/>
      <c r="IC186" s="86"/>
      <c r="ID186" s="86"/>
      <c r="IE186" s="86"/>
      <c r="IF186" s="86"/>
      <c r="IG186" s="86"/>
      <c r="IH186" s="86"/>
      <c r="II186" s="86"/>
      <c r="IJ186" s="86"/>
      <c r="IK186" s="86"/>
      <c r="IL186" s="86"/>
      <c r="IM186" s="86"/>
      <c r="IN186" s="86"/>
      <c r="IO186" s="86"/>
      <c r="IP186" s="86"/>
      <c r="IQ186" s="86"/>
      <c r="IR186" s="86"/>
      <c r="IS186" s="86"/>
      <c r="IT186" s="86"/>
      <c r="IU186" s="86"/>
      <c r="IV186" s="86"/>
      <c r="IW186" s="86"/>
      <c r="IX186" s="86"/>
      <c r="IY186" s="86"/>
      <c r="IZ186" s="86"/>
      <c r="JA186" s="86"/>
      <c r="JB186" s="86"/>
      <c r="JC186" s="86"/>
      <c r="JD186" s="86"/>
      <c r="JE186" s="86"/>
      <c r="JF186" s="86"/>
      <c r="JG186" s="86"/>
      <c r="JH186" s="86"/>
      <c r="JI186" s="86"/>
      <c r="JJ186" s="86"/>
      <c r="JK186" s="86"/>
      <c r="JL186" s="86"/>
      <c r="JM186" s="86"/>
      <c r="JN186" s="86"/>
      <c r="JO186" s="86"/>
      <c r="JP186" s="86"/>
      <c r="JQ186" s="86"/>
      <c r="JR186" s="86"/>
      <c r="JS186" s="86"/>
      <c r="JT186" s="86"/>
      <c r="JU186" s="86"/>
      <c r="JV186" s="86"/>
      <c r="JW186" s="86"/>
      <c r="JX186" s="86"/>
      <c r="JY186" s="86"/>
      <c r="JZ186" s="86"/>
      <c r="KA186" s="86"/>
      <c r="KB186" s="86"/>
      <c r="KC186" s="86"/>
      <c r="KD186" s="86"/>
      <c r="KE186" s="86"/>
      <c r="KF186" s="86"/>
      <c r="KG186" s="86"/>
      <c r="KH186" s="86"/>
      <c r="KI186" s="86"/>
      <c r="KJ186" s="86"/>
      <c r="KK186" s="86"/>
      <c r="KL186" s="86"/>
      <c r="KM186" s="86"/>
      <c r="KN186" s="86"/>
      <c r="KO186" s="86"/>
      <c r="KP186" s="86"/>
      <c r="KQ186" s="86"/>
      <c r="KR186" s="86"/>
      <c r="KS186" s="86"/>
      <c r="KT186" s="86"/>
      <c r="KU186" s="86"/>
      <c r="KV186" s="86"/>
      <c r="KW186" s="86"/>
      <c r="KX186" s="86"/>
      <c r="KY186" s="86"/>
      <c r="KZ186" s="86"/>
      <c r="LA186" s="86"/>
      <c r="LB186" s="86"/>
      <c r="LC186" s="86"/>
      <c r="LD186" s="86"/>
      <c r="LE186" s="86"/>
      <c r="LF186" s="86"/>
      <c r="LG186" s="86"/>
      <c r="LH186" s="86"/>
      <c r="LI186" s="86"/>
      <c r="LJ186" s="86"/>
      <c r="LK186" s="86"/>
      <c r="LL186" s="86"/>
      <c r="LM186" s="86"/>
      <c r="LN186" s="86"/>
      <c r="LO186" s="86"/>
      <c r="LP186" s="86"/>
      <c r="LQ186" s="86"/>
      <c r="LR186" s="86"/>
      <c r="LS186" s="86"/>
      <c r="LT186" s="86"/>
      <c r="LU186" s="86"/>
      <c r="LV186" s="86"/>
      <c r="LW186" s="86"/>
      <c r="LX186" s="86"/>
      <c r="LY186" s="86"/>
      <c r="LZ186" s="86"/>
      <c r="MA186" s="86"/>
      <c r="MB186" s="86"/>
      <c r="MC186" s="86"/>
      <c r="MD186" s="86"/>
      <c r="ME186" s="86"/>
      <c r="MF186" s="86"/>
      <c r="MG186" s="86"/>
      <c r="MH186" s="86"/>
      <c r="MI186" s="86"/>
      <c r="MJ186" s="86"/>
      <c r="MK186" s="86"/>
      <c r="ML186" s="86"/>
      <c r="MM186" s="86"/>
      <c r="MN186" s="86"/>
      <c r="MO186" s="86"/>
      <c r="MP186" s="86"/>
      <c r="MQ186" s="86"/>
      <c r="MR186" s="86"/>
      <c r="MS186" s="86"/>
      <c r="MT186" s="86"/>
      <c r="MU186" s="86"/>
      <c r="MV186" s="86"/>
      <c r="MW186" s="86"/>
      <c r="MX186" s="86"/>
      <c r="MY186" s="86"/>
      <c r="MZ186" s="86"/>
      <c r="NA186" s="86"/>
      <c r="NB186" s="86"/>
      <c r="NC186" s="86"/>
      <c r="ND186" s="86"/>
      <c r="NE186" s="86"/>
      <c r="NF186" s="86"/>
      <c r="NG186" s="86"/>
      <c r="NH186" s="86"/>
      <c r="NI186" s="86"/>
      <c r="NJ186" s="86"/>
      <c r="NK186" s="86"/>
      <c r="NL186" s="86"/>
      <c r="NM186" s="86"/>
      <c r="NN186" s="86"/>
      <c r="NO186" s="86"/>
      <c r="NP186" s="86"/>
      <c r="NQ186" s="86"/>
      <c r="NR186" s="86"/>
      <c r="NS186" s="86"/>
      <c r="NT186" s="86"/>
    </row>
    <row r="187" spans="21:384"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86"/>
      <c r="EG187" s="86"/>
      <c r="EH187" s="86"/>
      <c r="EI187" s="86"/>
      <c r="EJ187" s="86"/>
      <c r="EK187" s="86"/>
      <c r="EL187" s="86"/>
      <c r="EM187" s="86"/>
      <c r="EN187" s="86"/>
      <c r="EO187" s="86"/>
      <c r="EP187" s="86"/>
      <c r="EQ187" s="86"/>
      <c r="ER187" s="86"/>
      <c r="ES187" s="86"/>
      <c r="ET187" s="86"/>
      <c r="EU187" s="86"/>
      <c r="EV187" s="86"/>
      <c r="EW187" s="86"/>
      <c r="EX187" s="86"/>
      <c r="EY187" s="86"/>
      <c r="EZ187" s="86"/>
      <c r="FA187" s="86"/>
      <c r="FB187" s="86"/>
      <c r="FC187" s="86"/>
      <c r="FD187" s="86"/>
      <c r="FE187" s="86"/>
      <c r="FF187" s="86"/>
      <c r="FG187" s="86"/>
      <c r="FH187" s="86"/>
      <c r="FI187" s="86"/>
      <c r="FJ187" s="86"/>
      <c r="FK187" s="86"/>
      <c r="FL187" s="86"/>
      <c r="FM187" s="86"/>
      <c r="FN187" s="86"/>
      <c r="FO187" s="86"/>
      <c r="FP187" s="86"/>
      <c r="FQ187" s="86"/>
      <c r="FR187" s="86"/>
      <c r="FS187" s="86"/>
      <c r="FT187" s="86"/>
      <c r="FU187" s="86"/>
      <c r="FV187" s="86"/>
      <c r="FW187" s="86"/>
      <c r="FX187" s="86"/>
      <c r="FY187" s="86"/>
      <c r="FZ187" s="86"/>
      <c r="GA187" s="86"/>
      <c r="GB187" s="86"/>
      <c r="GC187" s="86"/>
      <c r="GD187" s="86"/>
      <c r="GE187" s="86"/>
      <c r="GF187" s="86"/>
      <c r="GG187" s="86"/>
      <c r="GH187" s="86"/>
      <c r="GI187" s="86"/>
      <c r="GJ187" s="86"/>
      <c r="GK187" s="86"/>
      <c r="GL187" s="86"/>
      <c r="GM187" s="86"/>
      <c r="GN187" s="86"/>
      <c r="GO187" s="86"/>
      <c r="GP187" s="86"/>
      <c r="GQ187" s="86"/>
      <c r="GR187" s="86"/>
      <c r="GS187" s="86"/>
      <c r="GT187" s="86"/>
      <c r="GU187" s="86"/>
      <c r="GV187" s="86"/>
      <c r="GW187" s="86"/>
      <c r="GX187" s="86"/>
      <c r="GY187" s="86"/>
      <c r="GZ187" s="86"/>
      <c r="HA187" s="86"/>
      <c r="HB187" s="86"/>
      <c r="HC187" s="86"/>
      <c r="HD187" s="86"/>
      <c r="HE187" s="86"/>
      <c r="HF187" s="86"/>
      <c r="HG187" s="86"/>
      <c r="HH187" s="86"/>
      <c r="HI187" s="86"/>
      <c r="HJ187" s="86"/>
      <c r="HK187" s="86"/>
      <c r="HL187" s="86"/>
      <c r="HM187" s="86"/>
      <c r="HN187" s="86"/>
      <c r="HO187" s="86"/>
      <c r="HP187" s="86"/>
      <c r="HQ187" s="86"/>
      <c r="HR187" s="86"/>
      <c r="HS187" s="86"/>
      <c r="HT187" s="86"/>
      <c r="HU187" s="86"/>
      <c r="HV187" s="86"/>
      <c r="HW187" s="86"/>
      <c r="HX187" s="86"/>
      <c r="HY187" s="86"/>
      <c r="HZ187" s="86"/>
      <c r="IA187" s="86"/>
      <c r="IB187" s="86"/>
      <c r="IC187" s="86"/>
      <c r="ID187" s="86"/>
      <c r="IE187" s="86"/>
      <c r="IF187" s="86"/>
      <c r="IG187" s="86"/>
      <c r="IH187" s="86"/>
      <c r="II187" s="86"/>
      <c r="IJ187" s="86"/>
      <c r="IK187" s="86"/>
      <c r="IL187" s="86"/>
      <c r="IM187" s="86"/>
      <c r="IN187" s="86"/>
      <c r="IO187" s="86"/>
      <c r="IP187" s="86"/>
      <c r="IQ187" s="86"/>
      <c r="IR187" s="86"/>
      <c r="IS187" s="86"/>
      <c r="IT187" s="86"/>
      <c r="IU187" s="86"/>
      <c r="IV187" s="86"/>
      <c r="IW187" s="86"/>
      <c r="IX187" s="86"/>
      <c r="IY187" s="86"/>
      <c r="IZ187" s="86"/>
      <c r="JA187" s="86"/>
      <c r="JB187" s="86"/>
      <c r="JC187" s="86"/>
      <c r="JD187" s="86"/>
      <c r="JE187" s="86"/>
      <c r="JF187" s="86"/>
      <c r="JG187" s="86"/>
      <c r="JH187" s="86"/>
      <c r="JI187" s="86"/>
      <c r="JJ187" s="86"/>
      <c r="JK187" s="86"/>
      <c r="JL187" s="86"/>
      <c r="JM187" s="86"/>
      <c r="JN187" s="86"/>
      <c r="JO187" s="86"/>
      <c r="JP187" s="86"/>
      <c r="JQ187" s="86"/>
      <c r="JR187" s="86"/>
      <c r="JS187" s="86"/>
      <c r="JT187" s="86"/>
      <c r="JU187" s="86"/>
      <c r="JV187" s="86"/>
      <c r="JW187" s="86"/>
      <c r="JX187" s="86"/>
      <c r="JY187" s="86"/>
      <c r="JZ187" s="86"/>
      <c r="KA187" s="86"/>
      <c r="KB187" s="86"/>
      <c r="KC187" s="86"/>
      <c r="KD187" s="86"/>
      <c r="KE187" s="86"/>
      <c r="KF187" s="86"/>
      <c r="KG187" s="86"/>
      <c r="KH187" s="86"/>
      <c r="KI187" s="86"/>
      <c r="KJ187" s="86"/>
      <c r="KK187" s="86"/>
      <c r="KL187" s="86"/>
      <c r="KM187" s="86"/>
      <c r="KN187" s="86"/>
      <c r="KO187" s="86"/>
      <c r="KP187" s="86"/>
      <c r="KQ187" s="86"/>
      <c r="KR187" s="86"/>
      <c r="KS187" s="86"/>
      <c r="KT187" s="86"/>
      <c r="KU187" s="86"/>
      <c r="KV187" s="86"/>
      <c r="KW187" s="86"/>
      <c r="KX187" s="86"/>
      <c r="KY187" s="86"/>
      <c r="KZ187" s="86"/>
      <c r="LA187" s="86"/>
      <c r="LB187" s="86"/>
      <c r="LC187" s="86"/>
      <c r="LD187" s="86"/>
      <c r="LE187" s="86"/>
      <c r="LF187" s="86"/>
      <c r="LG187" s="86"/>
      <c r="LH187" s="86"/>
      <c r="LI187" s="86"/>
      <c r="LJ187" s="86"/>
      <c r="LK187" s="86"/>
      <c r="LL187" s="86"/>
      <c r="LM187" s="86"/>
      <c r="LN187" s="86"/>
      <c r="LO187" s="86"/>
      <c r="LP187" s="86"/>
      <c r="LQ187" s="86"/>
      <c r="LR187" s="86"/>
      <c r="LS187" s="86"/>
      <c r="LT187" s="86"/>
      <c r="LU187" s="86"/>
      <c r="LV187" s="86"/>
      <c r="LW187" s="86"/>
      <c r="LX187" s="86"/>
      <c r="LY187" s="86"/>
      <c r="LZ187" s="86"/>
      <c r="MA187" s="86"/>
      <c r="MB187" s="86"/>
      <c r="MC187" s="86"/>
      <c r="MD187" s="86"/>
      <c r="ME187" s="86"/>
      <c r="MF187" s="86"/>
      <c r="MG187" s="86"/>
      <c r="MH187" s="86"/>
      <c r="MI187" s="86"/>
      <c r="MJ187" s="86"/>
      <c r="MK187" s="86"/>
      <c r="ML187" s="86"/>
      <c r="MM187" s="86"/>
      <c r="MN187" s="86"/>
      <c r="MO187" s="86"/>
      <c r="MP187" s="86"/>
      <c r="MQ187" s="86"/>
      <c r="MR187" s="86"/>
      <c r="MS187" s="86"/>
      <c r="MT187" s="86"/>
      <c r="MU187" s="86"/>
      <c r="MV187" s="86"/>
      <c r="MW187" s="86"/>
      <c r="MX187" s="86"/>
      <c r="MY187" s="86"/>
      <c r="MZ187" s="86"/>
      <c r="NA187" s="86"/>
      <c r="NB187" s="86"/>
      <c r="NC187" s="86"/>
      <c r="ND187" s="86"/>
      <c r="NE187" s="86"/>
      <c r="NF187" s="86"/>
      <c r="NG187" s="86"/>
      <c r="NH187" s="86"/>
      <c r="NI187" s="86"/>
      <c r="NJ187" s="86"/>
      <c r="NK187" s="86"/>
      <c r="NL187" s="86"/>
      <c r="NM187" s="86"/>
      <c r="NN187" s="86"/>
      <c r="NO187" s="86"/>
      <c r="NP187" s="86"/>
      <c r="NQ187" s="86"/>
      <c r="NR187" s="86"/>
      <c r="NS187" s="86"/>
      <c r="NT187" s="86"/>
    </row>
    <row r="188" spans="21:384"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  <c r="EI188" s="86"/>
      <c r="EJ188" s="86"/>
      <c r="EK188" s="86"/>
      <c r="EL188" s="86"/>
      <c r="EM188" s="86"/>
      <c r="EN188" s="86"/>
      <c r="EO188" s="86"/>
      <c r="EP188" s="86"/>
      <c r="EQ188" s="86"/>
      <c r="ER188" s="86"/>
      <c r="ES188" s="86"/>
      <c r="ET188" s="86"/>
      <c r="EU188" s="86"/>
      <c r="EV188" s="86"/>
      <c r="EW188" s="86"/>
      <c r="EX188" s="86"/>
      <c r="EY188" s="86"/>
      <c r="EZ188" s="86"/>
      <c r="FA188" s="86"/>
      <c r="FB188" s="86"/>
      <c r="FC188" s="86"/>
      <c r="FD188" s="86"/>
      <c r="FE188" s="86"/>
      <c r="FF188" s="86"/>
      <c r="FG188" s="86"/>
      <c r="FH188" s="86"/>
      <c r="FI188" s="86"/>
      <c r="FJ188" s="86"/>
      <c r="FK188" s="86"/>
      <c r="FL188" s="86"/>
      <c r="FM188" s="86"/>
      <c r="FN188" s="86"/>
      <c r="FO188" s="86"/>
      <c r="FP188" s="86"/>
      <c r="FQ188" s="86"/>
      <c r="FR188" s="86"/>
      <c r="FS188" s="86"/>
      <c r="FT188" s="86"/>
      <c r="FU188" s="86"/>
      <c r="FV188" s="86"/>
      <c r="FW188" s="86"/>
      <c r="FX188" s="86"/>
      <c r="FY188" s="86"/>
      <c r="FZ188" s="86"/>
      <c r="GA188" s="86"/>
      <c r="GB188" s="86"/>
      <c r="GC188" s="86"/>
      <c r="GD188" s="86"/>
      <c r="GE188" s="86"/>
      <c r="GF188" s="86"/>
      <c r="GG188" s="86"/>
      <c r="GH188" s="86"/>
      <c r="GI188" s="86"/>
      <c r="GJ188" s="86"/>
      <c r="GK188" s="86"/>
      <c r="GL188" s="86"/>
      <c r="GM188" s="86"/>
      <c r="GN188" s="86"/>
      <c r="GO188" s="86"/>
      <c r="GP188" s="86"/>
      <c r="GQ188" s="86"/>
      <c r="GR188" s="86"/>
      <c r="GS188" s="86"/>
      <c r="GT188" s="86"/>
      <c r="GU188" s="86"/>
      <c r="GV188" s="86"/>
      <c r="GW188" s="86"/>
      <c r="GX188" s="86"/>
      <c r="GY188" s="86"/>
      <c r="GZ188" s="86"/>
      <c r="HA188" s="86"/>
      <c r="HB188" s="86"/>
      <c r="HC188" s="86"/>
      <c r="HD188" s="86"/>
      <c r="HE188" s="86"/>
      <c r="HF188" s="86"/>
      <c r="HG188" s="86"/>
      <c r="HH188" s="86"/>
      <c r="HI188" s="86"/>
      <c r="HJ188" s="86"/>
      <c r="HK188" s="86"/>
      <c r="HL188" s="86"/>
      <c r="HM188" s="86"/>
      <c r="HN188" s="86"/>
      <c r="HO188" s="86"/>
      <c r="HP188" s="86"/>
      <c r="HQ188" s="86"/>
      <c r="HR188" s="86"/>
      <c r="HS188" s="86"/>
      <c r="HT188" s="86"/>
      <c r="HU188" s="86"/>
      <c r="HV188" s="86"/>
      <c r="HW188" s="86"/>
      <c r="HX188" s="86"/>
      <c r="HY188" s="86"/>
      <c r="HZ188" s="86"/>
      <c r="IA188" s="86"/>
      <c r="IB188" s="86"/>
      <c r="IC188" s="86"/>
      <c r="ID188" s="86"/>
      <c r="IE188" s="86"/>
      <c r="IF188" s="86"/>
      <c r="IG188" s="86"/>
      <c r="IH188" s="86"/>
      <c r="II188" s="86"/>
      <c r="IJ188" s="86"/>
      <c r="IK188" s="86"/>
      <c r="IL188" s="86"/>
      <c r="IM188" s="86"/>
      <c r="IN188" s="86"/>
      <c r="IO188" s="86"/>
      <c r="IP188" s="86"/>
      <c r="IQ188" s="86"/>
      <c r="IR188" s="86"/>
      <c r="IS188" s="86"/>
      <c r="IT188" s="86"/>
      <c r="IU188" s="86"/>
      <c r="IV188" s="86"/>
      <c r="IW188" s="86"/>
      <c r="IX188" s="86"/>
      <c r="IY188" s="86"/>
      <c r="IZ188" s="86"/>
      <c r="JA188" s="86"/>
      <c r="JB188" s="86"/>
      <c r="JC188" s="86"/>
      <c r="JD188" s="86"/>
      <c r="JE188" s="86"/>
      <c r="JF188" s="86"/>
      <c r="JG188" s="86"/>
      <c r="JH188" s="86"/>
      <c r="JI188" s="86"/>
      <c r="JJ188" s="86"/>
      <c r="JK188" s="86"/>
      <c r="JL188" s="86"/>
      <c r="JM188" s="86"/>
      <c r="JN188" s="86"/>
      <c r="JO188" s="86"/>
      <c r="JP188" s="86"/>
      <c r="JQ188" s="86"/>
      <c r="JR188" s="86"/>
      <c r="JS188" s="86"/>
      <c r="JT188" s="86"/>
      <c r="JU188" s="86"/>
      <c r="JV188" s="86"/>
      <c r="JW188" s="86"/>
      <c r="JX188" s="86"/>
      <c r="JY188" s="86"/>
      <c r="JZ188" s="86"/>
      <c r="KA188" s="86"/>
      <c r="KB188" s="86"/>
      <c r="KC188" s="86"/>
      <c r="KD188" s="86"/>
      <c r="KE188" s="86"/>
      <c r="KF188" s="86"/>
      <c r="KG188" s="86"/>
      <c r="KH188" s="86"/>
      <c r="KI188" s="86"/>
      <c r="KJ188" s="86"/>
      <c r="KK188" s="86"/>
      <c r="KL188" s="86"/>
      <c r="KM188" s="86"/>
      <c r="KN188" s="86"/>
      <c r="KO188" s="86"/>
      <c r="KP188" s="86"/>
      <c r="KQ188" s="86"/>
      <c r="KR188" s="86"/>
      <c r="KS188" s="86"/>
      <c r="KT188" s="86"/>
      <c r="KU188" s="86"/>
      <c r="KV188" s="86"/>
      <c r="KW188" s="86"/>
      <c r="KX188" s="86"/>
      <c r="KY188" s="86"/>
      <c r="KZ188" s="86"/>
      <c r="LA188" s="86"/>
      <c r="LB188" s="86"/>
      <c r="LC188" s="86"/>
      <c r="LD188" s="86"/>
      <c r="LE188" s="86"/>
      <c r="LF188" s="86"/>
      <c r="LG188" s="86"/>
      <c r="LH188" s="86"/>
      <c r="LI188" s="86"/>
      <c r="LJ188" s="86"/>
      <c r="LK188" s="86"/>
      <c r="LL188" s="86"/>
      <c r="LM188" s="86"/>
      <c r="LN188" s="86"/>
      <c r="LO188" s="86"/>
      <c r="LP188" s="86"/>
      <c r="LQ188" s="86"/>
      <c r="LR188" s="86"/>
      <c r="LS188" s="86"/>
      <c r="LT188" s="86"/>
      <c r="LU188" s="86"/>
      <c r="LV188" s="86"/>
      <c r="LW188" s="86"/>
      <c r="LX188" s="86"/>
      <c r="LY188" s="86"/>
      <c r="LZ188" s="86"/>
      <c r="MA188" s="86"/>
      <c r="MB188" s="86"/>
      <c r="MC188" s="86"/>
      <c r="MD188" s="86"/>
      <c r="ME188" s="86"/>
      <c r="MF188" s="86"/>
      <c r="MG188" s="86"/>
      <c r="MH188" s="86"/>
      <c r="MI188" s="86"/>
      <c r="MJ188" s="86"/>
      <c r="MK188" s="86"/>
      <c r="ML188" s="86"/>
      <c r="MM188" s="86"/>
      <c r="MN188" s="86"/>
      <c r="MO188" s="86"/>
      <c r="MP188" s="86"/>
      <c r="MQ188" s="86"/>
      <c r="MR188" s="86"/>
      <c r="MS188" s="86"/>
      <c r="MT188" s="86"/>
      <c r="MU188" s="86"/>
      <c r="MV188" s="86"/>
      <c r="MW188" s="86"/>
      <c r="MX188" s="86"/>
      <c r="MY188" s="86"/>
      <c r="MZ188" s="86"/>
      <c r="NA188" s="86"/>
      <c r="NB188" s="86"/>
      <c r="NC188" s="86"/>
      <c r="ND188" s="86"/>
      <c r="NE188" s="86"/>
      <c r="NF188" s="86"/>
      <c r="NG188" s="86"/>
      <c r="NH188" s="86"/>
      <c r="NI188" s="86"/>
      <c r="NJ188" s="86"/>
      <c r="NK188" s="86"/>
      <c r="NL188" s="86"/>
      <c r="NM188" s="86"/>
      <c r="NN188" s="86"/>
      <c r="NO188" s="86"/>
      <c r="NP188" s="86"/>
      <c r="NQ188" s="86"/>
      <c r="NR188" s="86"/>
      <c r="NS188" s="86"/>
      <c r="NT188" s="86"/>
    </row>
    <row r="189" spans="21:384"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  <c r="DX189" s="86"/>
      <c r="DY189" s="86"/>
      <c r="DZ189" s="86"/>
      <c r="EA189" s="86"/>
      <c r="EB189" s="86"/>
      <c r="EC189" s="86"/>
      <c r="ED189" s="86"/>
      <c r="EE189" s="86"/>
      <c r="EF189" s="86"/>
      <c r="EG189" s="86"/>
      <c r="EH189" s="86"/>
      <c r="EI189" s="86"/>
      <c r="EJ189" s="86"/>
      <c r="EK189" s="86"/>
      <c r="EL189" s="86"/>
      <c r="EM189" s="86"/>
      <c r="EN189" s="86"/>
      <c r="EO189" s="86"/>
      <c r="EP189" s="86"/>
      <c r="EQ189" s="86"/>
      <c r="ER189" s="86"/>
      <c r="ES189" s="86"/>
      <c r="ET189" s="86"/>
      <c r="EU189" s="86"/>
      <c r="EV189" s="86"/>
      <c r="EW189" s="86"/>
      <c r="EX189" s="86"/>
      <c r="EY189" s="86"/>
      <c r="EZ189" s="86"/>
      <c r="FA189" s="86"/>
      <c r="FB189" s="86"/>
      <c r="FC189" s="86"/>
      <c r="FD189" s="86"/>
      <c r="FE189" s="86"/>
      <c r="FF189" s="86"/>
      <c r="FG189" s="86"/>
      <c r="FH189" s="86"/>
      <c r="FI189" s="86"/>
      <c r="FJ189" s="86"/>
      <c r="FK189" s="86"/>
      <c r="FL189" s="86"/>
      <c r="FM189" s="86"/>
      <c r="FN189" s="86"/>
      <c r="FO189" s="86"/>
      <c r="FP189" s="86"/>
      <c r="FQ189" s="86"/>
      <c r="FR189" s="86"/>
      <c r="FS189" s="86"/>
      <c r="FT189" s="86"/>
      <c r="FU189" s="86"/>
      <c r="FV189" s="86"/>
      <c r="FW189" s="86"/>
      <c r="FX189" s="86"/>
      <c r="FY189" s="86"/>
      <c r="FZ189" s="86"/>
      <c r="GA189" s="86"/>
      <c r="GB189" s="86"/>
      <c r="GC189" s="86"/>
      <c r="GD189" s="86"/>
      <c r="GE189" s="86"/>
      <c r="GF189" s="86"/>
      <c r="GG189" s="86"/>
      <c r="GH189" s="86"/>
      <c r="GI189" s="86"/>
      <c r="GJ189" s="86"/>
      <c r="GK189" s="86"/>
      <c r="GL189" s="86"/>
      <c r="GM189" s="86"/>
      <c r="GN189" s="86"/>
      <c r="GO189" s="86"/>
      <c r="GP189" s="86"/>
      <c r="GQ189" s="86"/>
      <c r="GR189" s="86"/>
      <c r="GS189" s="86"/>
      <c r="GT189" s="86"/>
      <c r="GU189" s="86"/>
      <c r="GV189" s="86"/>
      <c r="GW189" s="86"/>
      <c r="GX189" s="86"/>
      <c r="GY189" s="86"/>
      <c r="GZ189" s="86"/>
      <c r="HA189" s="86"/>
      <c r="HB189" s="86"/>
      <c r="HC189" s="86"/>
      <c r="HD189" s="86"/>
      <c r="HE189" s="86"/>
      <c r="HF189" s="86"/>
      <c r="HG189" s="86"/>
      <c r="HH189" s="86"/>
      <c r="HI189" s="86"/>
      <c r="HJ189" s="86"/>
      <c r="HK189" s="86"/>
      <c r="HL189" s="86"/>
      <c r="HM189" s="86"/>
      <c r="HN189" s="86"/>
      <c r="HO189" s="86"/>
      <c r="HP189" s="86"/>
      <c r="HQ189" s="86"/>
      <c r="HR189" s="86"/>
      <c r="HS189" s="86"/>
      <c r="HT189" s="86"/>
      <c r="HU189" s="86"/>
      <c r="HV189" s="86"/>
      <c r="HW189" s="86"/>
      <c r="HX189" s="86"/>
      <c r="HY189" s="86"/>
      <c r="HZ189" s="86"/>
      <c r="IA189" s="86"/>
      <c r="IB189" s="86"/>
      <c r="IC189" s="86"/>
      <c r="ID189" s="86"/>
      <c r="IE189" s="86"/>
      <c r="IF189" s="86"/>
      <c r="IG189" s="86"/>
      <c r="IH189" s="86"/>
      <c r="II189" s="86"/>
      <c r="IJ189" s="86"/>
      <c r="IK189" s="86"/>
      <c r="IL189" s="86"/>
      <c r="IM189" s="86"/>
      <c r="IN189" s="86"/>
      <c r="IO189" s="86"/>
      <c r="IP189" s="86"/>
      <c r="IQ189" s="86"/>
      <c r="IR189" s="86"/>
      <c r="IS189" s="86"/>
      <c r="IT189" s="86"/>
      <c r="IU189" s="86"/>
      <c r="IV189" s="86"/>
      <c r="IW189" s="86"/>
      <c r="IX189" s="86"/>
      <c r="IY189" s="86"/>
      <c r="IZ189" s="86"/>
      <c r="JA189" s="86"/>
      <c r="JB189" s="86"/>
      <c r="JC189" s="86"/>
      <c r="JD189" s="86"/>
      <c r="JE189" s="86"/>
      <c r="JF189" s="86"/>
      <c r="JG189" s="86"/>
      <c r="JH189" s="86"/>
      <c r="JI189" s="86"/>
      <c r="JJ189" s="86"/>
      <c r="JK189" s="86"/>
      <c r="JL189" s="86"/>
      <c r="JM189" s="86"/>
      <c r="JN189" s="86"/>
      <c r="JO189" s="86"/>
      <c r="JP189" s="86"/>
      <c r="JQ189" s="86"/>
      <c r="JR189" s="86"/>
      <c r="JS189" s="86"/>
      <c r="JT189" s="86"/>
      <c r="JU189" s="86"/>
      <c r="JV189" s="86"/>
      <c r="JW189" s="86"/>
      <c r="JX189" s="86"/>
      <c r="JY189" s="86"/>
      <c r="JZ189" s="86"/>
      <c r="KA189" s="86"/>
      <c r="KB189" s="86"/>
      <c r="KC189" s="86"/>
      <c r="KD189" s="86"/>
      <c r="KE189" s="86"/>
      <c r="KF189" s="86"/>
      <c r="KG189" s="86"/>
      <c r="KH189" s="86"/>
      <c r="KI189" s="86"/>
      <c r="KJ189" s="86"/>
      <c r="KK189" s="86"/>
      <c r="KL189" s="86"/>
      <c r="KM189" s="86"/>
      <c r="KN189" s="86"/>
      <c r="KO189" s="86"/>
      <c r="KP189" s="86"/>
      <c r="KQ189" s="86"/>
      <c r="KR189" s="86"/>
      <c r="KS189" s="86"/>
      <c r="KT189" s="86"/>
      <c r="KU189" s="86"/>
      <c r="KV189" s="86"/>
      <c r="KW189" s="86"/>
      <c r="KX189" s="86"/>
      <c r="KY189" s="86"/>
      <c r="KZ189" s="86"/>
      <c r="LA189" s="86"/>
      <c r="LB189" s="86"/>
      <c r="LC189" s="86"/>
      <c r="LD189" s="86"/>
      <c r="LE189" s="86"/>
      <c r="LF189" s="86"/>
      <c r="LG189" s="86"/>
      <c r="LH189" s="86"/>
      <c r="LI189" s="86"/>
      <c r="LJ189" s="86"/>
      <c r="LK189" s="86"/>
      <c r="LL189" s="86"/>
      <c r="LM189" s="86"/>
      <c r="LN189" s="86"/>
      <c r="LO189" s="86"/>
      <c r="LP189" s="86"/>
      <c r="LQ189" s="86"/>
      <c r="LR189" s="86"/>
      <c r="LS189" s="86"/>
      <c r="LT189" s="86"/>
      <c r="LU189" s="86"/>
      <c r="LV189" s="86"/>
      <c r="LW189" s="86"/>
      <c r="LX189" s="86"/>
      <c r="LY189" s="86"/>
      <c r="LZ189" s="86"/>
      <c r="MA189" s="86"/>
      <c r="MB189" s="86"/>
      <c r="MC189" s="86"/>
      <c r="MD189" s="86"/>
      <c r="ME189" s="86"/>
      <c r="MF189" s="86"/>
      <c r="MG189" s="86"/>
      <c r="MH189" s="86"/>
      <c r="MI189" s="86"/>
      <c r="MJ189" s="86"/>
      <c r="MK189" s="86"/>
      <c r="ML189" s="86"/>
      <c r="MM189" s="86"/>
      <c r="MN189" s="86"/>
      <c r="MO189" s="86"/>
      <c r="MP189" s="86"/>
      <c r="MQ189" s="86"/>
      <c r="MR189" s="86"/>
      <c r="MS189" s="86"/>
      <c r="MT189" s="86"/>
      <c r="MU189" s="86"/>
      <c r="MV189" s="86"/>
      <c r="MW189" s="86"/>
      <c r="MX189" s="86"/>
      <c r="MY189" s="86"/>
      <c r="MZ189" s="86"/>
      <c r="NA189" s="86"/>
      <c r="NB189" s="86"/>
      <c r="NC189" s="86"/>
      <c r="ND189" s="86"/>
      <c r="NE189" s="86"/>
      <c r="NF189" s="86"/>
      <c r="NG189" s="86"/>
      <c r="NH189" s="86"/>
      <c r="NI189" s="86"/>
      <c r="NJ189" s="86"/>
      <c r="NK189" s="86"/>
      <c r="NL189" s="86"/>
      <c r="NM189" s="86"/>
      <c r="NN189" s="86"/>
      <c r="NO189" s="86"/>
      <c r="NP189" s="86"/>
      <c r="NQ189" s="86"/>
      <c r="NR189" s="86"/>
      <c r="NS189" s="86"/>
      <c r="NT189" s="86"/>
    </row>
    <row r="190" spans="21:384"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  <c r="EI190" s="86"/>
      <c r="EJ190" s="86"/>
      <c r="EK190" s="86"/>
      <c r="EL190" s="86"/>
      <c r="EM190" s="86"/>
      <c r="EN190" s="86"/>
      <c r="EO190" s="86"/>
      <c r="EP190" s="86"/>
      <c r="EQ190" s="86"/>
      <c r="ER190" s="86"/>
      <c r="ES190" s="86"/>
      <c r="ET190" s="86"/>
      <c r="EU190" s="86"/>
      <c r="EV190" s="86"/>
      <c r="EW190" s="86"/>
      <c r="EX190" s="86"/>
      <c r="EY190" s="86"/>
      <c r="EZ190" s="86"/>
      <c r="FA190" s="86"/>
      <c r="FB190" s="86"/>
      <c r="FC190" s="86"/>
      <c r="FD190" s="86"/>
      <c r="FE190" s="86"/>
      <c r="FF190" s="86"/>
      <c r="FG190" s="86"/>
      <c r="FH190" s="86"/>
      <c r="FI190" s="86"/>
      <c r="FJ190" s="86"/>
      <c r="FK190" s="86"/>
      <c r="FL190" s="86"/>
      <c r="FM190" s="86"/>
      <c r="FN190" s="86"/>
      <c r="FO190" s="86"/>
      <c r="FP190" s="86"/>
      <c r="FQ190" s="86"/>
      <c r="FR190" s="86"/>
      <c r="FS190" s="86"/>
      <c r="FT190" s="86"/>
      <c r="FU190" s="86"/>
      <c r="FV190" s="86"/>
      <c r="FW190" s="86"/>
      <c r="FX190" s="86"/>
      <c r="FY190" s="86"/>
      <c r="FZ190" s="86"/>
      <c r="GA190" s="86"/>
      <c r="GB190" s="86"/>
      <c r="GC190" s="86"/>
      <c r="GD190" s="86"/>
      <c r="GE190" s="86"/>
      <c r="GF190" s="86"/>
      <c r="GG190" s="86"/>
      <c r="GH190" s="86"/>
      <c r="GI190" s="86"/>
      <c r="GJ190" s="86"/>
      <c r="GK190" s="86"/>
      <c r="GL190" s="86"/>
      <c r="GM190" s="86"/>
      <c r="GN190" s="86"/>
      <c r="GO190" s="86"/>
      <c r="GP190" s="86"/>
      <c r="GQ190" s="86"/>
      <c r="GR190" s="86"/>
      <c r="GS190" s="86"/>
      <c r="GT190" s="86"/>
      <c r="GU190" s="86"/>
      <c r="GV190" s="86"/>
      <c r="GW190" s="86"/>
      <c r="GX190" s="86"/>
      <c r="GY190" s="86"/>
      <c r="GZ190" s="86"/>
      <c r="HA190" s="86"/>
      <c r="HB190" s="86"/>
      <c r="HC190" s="86"/>
      <c r="HD190" s="86"/>
      <c r="HE190" s="86"/>
      <c r="HF190" s="86"/>
      <c r="HG190" s="86"/>
      <c r="HH190" s="86"/>
      <c r="HI190" s="86"/>
      <c r="HJ190" s="86"/>
      <c r="HK190" s="86"/>
      <c r="HL190" s="86"/>
      <c r="HM190" s="86"/>
      <c r="HN190" s="86"/>
      <c r="HO190" s="86"/>
      <c r="HP190" s="86"/>
      <c r="HQ190" s="86"/>
      <c r="HR190" s="86"/>
      <c r="HS190" s="86"/>
      <c r="HT190" s="86"/>
      <c r="HU190" s="86"/>
      <c r="HV190" s="86"/>
      <c r="HW190" s="86"/>
      <c r="HX190" s="86"/>
      <c r="HY190" s="86"/>
      <c r="HZ190" s="86"/>
      <c r="IA190" s="86"/>
      <c r="IB190" s="86"/>
      <c r="IC190" s="86"/>
      <c r="ID190" s="86"/>
      <c r="IE190" s="86"/>
      <c r="IF190" s="86"/>
      <c r="IG190" s="86"/>
      <c r="IH190" s="86"/>
      <c r="II190" s="86"/>
      <c r="IJ190" s="86"/>
      <c r="IK190" s="86"/>
      <c r="IL190" s="86"/>
      <c r="IM190" s="86"/>
      <c r="IN190" s="86"/>
      <c r="IO190" s="86"/>
      <c r="IP190" s="86"/>
      <c r="IQ190" s="86"/>
      <c r="IR190" s="86"/>
      <c r="IS190" s="86"/>
      <c r="IT190" s="86"/>
      <c r="IU190" s="86"/>
      <c r="IV190" s="86"/>
      <c r="IW190" s="86"/>
      <c r="IX190" s="86"/>
      <c r="IY190" s="86"/>
      <c r="IZ190" s="86"/>
      <c r="JA190" s="86"/>
      <c r="JB190" s="86"/>
      <c r="JC190" s="86"/>
      <c r="JD190" s="86"/>
      <c r="JE190" s="86"/>
      <c r="JF190" s="86"/>
      <c r="JG190" s="86"/>
      <c r="JH190" s="86"/>
      <c r="JI190" s="86"/>
      <c r="JJ190" s="86"/>
      <c r="JK190" s="86"/>
      <c r="JL190" s="86"/>
      <c r="JM190" s="86"/>
      <c r="JN190" s="86"/>
      <c r="JO190" s="86"/>
      <c r="JP190" s="86"/>
      <c r="JQ190" s="86"/>
      <c r="JR190" s="86"/>
      <c r="JS190" s="86"/>
      <c r="JT190" s="86"/>
      <c r="JU190" s="86"/>
      <c r="JV190" s="86"/>
      <c r="JW190" s="86"/>
      <c r="JX190" s="86"/>
      <c r="JY190" s="86"/>
      <c r="JZ190" s="86"/>
      <c r="KA190" s="86"/>
      <c r="KB190" s="86"/>
      <c r="KC190" s="86"/>
      <c r="KD190" s="86"/>
      <c r="KE190" s="86"/>
      <c r="KF190" s="86"/>
      <c r="KG190" s="86"/>
      <c r="KH190" s="86"/>
      <c r="KI190" s="86"/>
      <c r="KJ190" s="86"/>
      <c r="KK190" s="86"/>
      <c r="KL190" s="86"/>
      <c r="KM190" s="86"/>
      <c r="KN190" s="86"/>
      <c r="KO190" s="86"/>
      <c r="KP190" s="86"/>
      <c r="KQ190" s="86"/>
      <c r="KR190" s="86"/>
      <c r="KS190" s="86"/>
      <c r="KT190" s="86"/>
      <c r="KU190" s="86"/>
      <c r="KV190" s="86"/>
      <c r="KW190" s="86"/>
      <c r="KX190" s="86"/>
      <c r="KY190" s="86"/>
      <c r="KZ190" s="86"/>
      <c r="LA190" s="86"/>
      <c r="LB190" s="86"/>
      <c r="LC190" s="86"/>
      <c r="LD190" s="86"/>
      <c r="LE190" s="86"/>
      <c r="LF190" s="86"/>
      <c r="LG190" s="86"/>
      <c r="LH190" s="86"/>
      <c r="LI190" s="86"/>
      <c r="LJ190" s="86"/>
      <c r="LK190" s="86"/>
      <c r="LL190" s="86"/>
      <c r="LM190" s="86"/>
      <c r="LN190" s="86"/>
      <c r="LO190" s="86"/>
      <c r="LP190" s="86"/>
      <c r="LQ190" s="86"/>
      <c r="LR190" s="86"/>
      <c r="LS190" s="86"/>
      <c r="LT190" s="86"/>
      <c r="LU190" s="86"/>
      <c r="LV190" s="86"/>
      <c r="LW190" s="86"/>
      <c r="LX190" s="86"/>
      <c r="LY190" s="86"/>
      <c r="LZ190" s="86"/>
      <c r="MA190" s="86"/>
      <c r="MB190" s="86"/>
      <c r="MC190" s="86"/>
      <c r="MD190" s="86"/>
      <c r="ME190" s="86"/>
      <c r="MF190" s="86"/>
      <c r="MG190" s="86"/>
      <c r="MH190" s="86"/>
      <c r="MI190" s="86"/>
      <c r="MJ190" s="86"/>
      <c r="MK190" s="86"/>
      <c r="ML190" s="86"/>
      <c r="MM190" s="86"/>
      <c r="MN190" s="86"/>
      <c r="MO190" s="86"/>
      <c r="MP190" s="86"/>
      <c r="MQ190" s="86"/>
      <c r="MR190" s="86"/>
      <c r="MS190" s="86"/>
      <c r="MT190" s="86"/>
      <c r="MU190" s="86"/>
      <c r="MV190" s="86"/>
      <c r="MW190" s="86"/>
      <c r="MX190" s="86"/>
      <c r="MY190" s="86"/>
      <c r="MZ190" s="86"/>
      <c r="NA190" s="86"/>
      <c r="NB190" s="86"/>
      <c r="NC190" s="86"/>
      <c r="ND190" s="86"/>
      <c r="NE190" s="86"/>
      <c r="NF190" s="86"/>
      <c r="NG190" s="86"/>
      <c r="NH190" s="86"/>
      <c r="NI190" s="86"/>
      <c r="NJ190" s="86"/>
      <c r="NK190" s="86"/>
      <c r="NL190" s="86"/>
      <c r="NM190" s="86"/>
      <c r="NN190" s="86"/>
      <c r="NO190" s="86"/>
      <c r="NP190" s="86"/>
      <c r="NQ190" s="86"/>
      <c r="NR190" s="86"/>
      <c r="NS190" s="86"/>
      <c r="NT190" s="86"/>
    </row>
    <row r="191" spans="21:384"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  <c r="EI191" s="86"/>
      <c r="EJ191" s="86"/>
      <c r="EK191" s="86"/>
      <c r="EL191" s="86"/>
      <c r="EM191" s="86"/>
      <c r="EN191" s="86"/>
      <c r="EO191" s="86"/>
      <c r="EP191" s="86"/>
      <c r="EQ191" s="86"/>
      <c r="ER191" s="86"/>
      <c r="ES191" s="86"/>
      <c r="ET191" s="86"/>
      <c r="EU191" s="86"/>
      <c r="EV191" s="86"/>
      <c r="EW191" s="86"/>
      <c r="EX191" s="86"/>
      <c r="EY191" s="86"/>
      <c r="EZ191" s="86"/>
      <c r="FA191" s="86"/>
      <c r="FB191" s="86"/>
      <c r="FC191" s="86"/>
      <c r="FD191" s="86"/>
      <c r="FE191" s="86"/>
      <c r="FF191" s="86"/>
      <c r="FG191" s="86"/>
      <c r="FH191" s="86"/>
      <c r="FI191" s="86"/>
      <c r="FJ191" s="86"/>
      <c r="FK191" s="86"/>
      <c r="FL191" s="86"/>
      <c r="FM191" s="86"/>
      <c r="FN191" s="86"/>
      <c r="FO191" s="86"/>
      <c r="FP191" s="86"/>
      <c r="FQ191" s="86"/>
      <c r="FR191" s="86"/>
      <c r="FS191" s="86"/>
      <c r="FT191" s="86"/>
      <c r="FU191" s="86"/>
      <c r="FV191" s="86"/>
      <c r="FW191" s="86"/>
      <c r="FX191" s="86"/>
      <c r="FY191" s="86"/>
      <c r="FZ191" s="86"/>
      <c r="GA191" s="86"/>
      <c r="GB191" s="86"/>
      <c r="GC191" s="86"/>
      <c r="GD191" s="86"/>
      <c r="GE191" s="86"/>
      <c r="GF191" s="86"/>
      <c r="GG191" s="86"/>
      <c r="GH191" s="86"/>
      <c r="GI191" s="86"/>
      <c r="GJ191" s="86"/>
      <c r="GK191" s="86"/>
      <c r="GL191" s="86"/>
      <c r="GM191" s="86"/>
      <c r="GN191" s="86"/>
      <c r="GO191" s="86"/>
      <c r="GP191" s="86"/>
      <c r="GQ191" s="86"/>
      <c r="GR191" s="86"/>
      <c r="GS191" s="86"/>
      <c r="GT191" s="86"/>
      <c r="GU191" s="86"/>
      <c r="GV191" s="86"/>
      <c r="GW191" s="86"/>
      <c r="GX191" s="86"/>
      <c r="GY191" s="86"/>
      <c r="GZ191" s="86"/>
      <c r="HA191" s="86"/>
      <c r="HB191" s="86"/>
      <c r="HC191" s="86"/>
      <c r="HD191" s="86"/>
      <c r="HE191" s="86"/>
      <c r="HF191" s="86"/>
      <c r="HG191" s="86"/>
      <c r="HH191" s="86"/>
      <c r="HI191" s="86"/>
      <c r="HJ191" s="86"/>
      <c r="HK191" s="86"/>
      <c r="HL191" s="86"/>
      <c r="HM191" s="86"/>
      <c r="HN191" s="86"/>
      <c r="HO191" s="86"/>
      <c r="HP191" s="86"/>
      <c r="HQ191" s="86"/>
      <c r="HR191" s="86"/>
      <c r="HS191" s="86"/>
      <c r="HT191" s="86"/>
      <c r="HU191" s="86"/>
      <c r="HV191" s="86"/>
      <c r="HW191" s="86"/>
      <c r="HX191" s="86"/>
      <c r="HY191" s="86"/>
      <c r="HZ191" s="86"/>
      <c r="IA191" s="86"/>
      <c r="IB191" s="86"/>
      <c r="IC191" s="86"/>
      <c r="ID191" s="86"/>
      <c r="IE191" s="86"/>
      <c r="IF191" s="86"/>
      <c r="IG191" s="86"/>
      <c r="IH191" s="86"/>
      <c r="II191" s="86"/>
      <c r="IJ191" s="86"/>
      <c r="IK191" s="86"/>
      <c r="IL191" s="86"/>
      <c r="IM191" s="86"/>
      <c r="IN191" s="86"/>
      <c r="IO191" s="86"/>
      <c r="IP191" s="86"/>
      <c r="IQ191" s="86"/>
      <c r="IR191" s="86"/>
      <c r="IS191" s="86"/>
      <c r="IT191" s="86"/>
      <c r="IU191" s="86"/>
      <c r="IV191" s="86"/>
      <c r="IW191" s="86"/>
      <c r="IX191" s="86"/>
      <c r="IY191" s="86"/>
      <c r="IZ191" s="86"/>
      <c r="JA191" s="86"/>
      <c r="JB191" s="86"/>
      <c r="JC191" s="86"/>
      <c r="JD191" s="86"/>
      <c r="JE191" s="86"/>
      <c r="JF191" s="86"/>
      <c r="JG191" s="86"/>
      <c r="JH191" s="86"/>
      <c r="JI191" s="86"/>
      <c r="JJ191" s="86"/>
      <c r="JK191" s="86"/>
      <c r="JL191" s="86"/>
      <c r="JM191" s="86"/>
      <c r="JN191" s="86"/>
      <c r="JO191" s="86"/>
      <c r="JP191" s="86"/>
      <c r="JQ191" s="86"/>
      <c r="JR191" s="86"/>
      <c r="JS191" s="86"/>
      <c r="JT191" s="86"/>
      <c r="JU191" s="86"/>
      <c r="JV191" s="86"/>
      <c r="JW191" s="86"/>
      <c r="JX191" s="86"/>
      <c r="JY191" s="86"/>
      <c r="JZ191" s="86"/>
      <c r="KA191" s="86"/>
      <c r="KB191" s="86"/>
      <c r="KC191" s="86"/>
      <c r="KD191" s="86"/>
      <c r="KE191" s="86"/>
      <c r="KF191" s="86"/>
      <c r="KG191" s="86"/>
      <c r="KH191" s="86"/>
      <c r="KI191" s="86"/>
      <c r="KJ191" s="86"/>
      <c r="KK191" s="86"/>
      <c r="KL191" s="86"/>
      <c r="KM191" s="86"/>
      <c r="KN191" s="86"/>
      <c r="KO191" s="86"/>
      <c r="KP191" s="86"/>
      <c r="KQ191" s="86"/>
      <c r="KR191" s="86"/>
      <c r="KS191" s="86"/>
      <c r="KT191" s="86"/>
      <c r="KU191" s="86"/>
      <c r="KV191" s="86"/>
      <c r="KW191" s="86"/>
      <c r="KX191" s="86"/>
      <c r="KY191" s="86"/>
      <c r="KZ191" s="86"/>
      <c r="LA191" s="86"/>
      <c r="LB191" s="86"/>
      <c r="LC191" s="86"/>
      <c r="LD191" s="86"/>
      <c r="LE191" s="86"/>
      <c r="LF191" s="86"/>
      <c r="LG191" s="86"/>
      <c r="LH191" s="86"/>
      <c r="LI191" s="86"/>
      <c r="LJ191" s="86"/>
      <c r="LK191" s="86"/>
      <c r="LL191" s="86"/>
      <c r="LM191" s="86"/>
      <c r="LN191" s="86"/>
      <c r="LO191" s="86"/>
      <c r="LP191" s="86"/>
      <c r="LQ191" s="86"/>
      <c r="LR191" s="86"/>
      <c r="LS191" s="86"/>
      <c r="LT191" s="86"/>
      <c r="LU191" s="86"/>
      <c r="LV191" s="86"/>
      <c r="LW191" s="86"/>
      <c r="LX191" s="86"/>
      <c r="LY191" s="86"/>
      <c r="LZ191" s="86"/>
      <c r="MA191" s="86"/>
      <c r="MB191" s="86"/>
      <c r="MC191" s="86"/>
      <c r="MD191" s="86"/>
      <c r="ME191" s="86"/>
      <c r="MF191" s="86"/>
      <c r="MG191" s="86"/>
      <c r="MH191" s="86"/>
      <c r="MI191" s="86"/>
      <c r="MJ191" s="86"/>
      <c r="MK191" s="86"/>
      <c r="ML191" s="86"/>
      <c r="MM191" s="86"/>
      <c r="MN191" s="86"/>
      <c r="MO191" s="86"/>
      <c r="MP191" s="86"/>
      <c r="MQ191" s="86"/>
      <c r="MR191" s="86"/>
      <c r="MS191" s="86"/>
      <c r="MT191" s="86"/>
      <c r="MU191" s="86"/>
      <c r="MV191" s="86"/>
      <c r="MW191" s="86"/>
      <c r="MX191" s="86"/>
      <c r="MY191" s="86"/>
      <c r="MZ191" s="86"/>
      <c r="NA191" s="86"/>
      <c r="NB191" s="86"/>
      <c r="NC191" s="86"/>
      <c r="ND191" s="86"/>
      <c r="NE191" s="86"/>
      <c r="NF191" s="86"/>
      <c r="NG191" s="86"/>
      <c r="NH191" s="86"/>
      <c r="NI191" s="86"/>
      <c r="NJ191" s="86"/>
      <c r="NK191" s="86"/>
      <c r="NL191" s="86"/>
      <c r="NM191" s="86"/>
      <c r="NN191" s="86"/>
      <c r="NO191" s="86"/>
      <c r="NP191" s="86"/>
      <c r="NQ191" s="86"/>
      <c r="NR191" s="86"/>
      <c r="NS191" s="86"/>
      <c r="NT191" s="86"/>
    </row>
    <row r="192" spans="21:384"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  <c r="DX192" s="86"/>
      <c r="DY192" s="86"/>
      <c r="DZ192" s="86"/>
      <c r="EA192" s="86"/>
      <c r="EB192" s="86"/>
      <c r="EC192" s="86"/>
      <c r="ED192" s="86"/>
      <c r="EE192" s="86"/>
      <c r="EF192" s="86"/>
      <c r="EG192" s="86"/>
      <c r="EH192" s="86"/>
      <c r="EI192" s="86"/>
      <c r="EJ192" s="86"/>
      <c r="EK192" s="86"/>
      <c r="EL192" s="86"/>
      <c r="EM192" s="86"/>
      <c r="EN192" s="86"/>
      <c r="EO192" s="86"/>
      <c r="EP192" s="86"/>
      <c r="EQ192" s="86"/>
      <c r="ER192" s="86"/>
      <c r="ES192" s="86"/>
      <c r="ET192" s="86"/>
      <c r="EU192" s="86"/>
      <c r="EV192" s="86"/>
      <c r="EW192" s="86"/>
      <c r="EX192" s="86"/>
      <c r="EY192" s="86"/>
      <c r="EZ192" s="86"/>
      <c r="FA192" s="86"/>
      <c r="FB192" s="86"/>
      <c r="FC192" s="86"/>
      <c r="FD192" s="86"/>
      <c r="FE192" s="86"/>
      <c r="FF192" s="86"/>
      <c r="FG192" s="86"/>
      <c r="FH192" s="86"/>
      <c r="FI192" s="86"/>
      <c r="FJ192" s="86"/>
      <c r="FK192" s="86"/>
      <c r="FL192" s="86"/>
      <c r="FM192" s="86"/>
      <c r="FN192" s="86"/>
      <c r="FO192" s="86"/>
      <c r="FP192" s="86"/>
      <c r="FQ192" s="86"/>
      <c r="FR192" s="86"/>
      <c r="FS192" s="86"/>
      <c r="FT192" s="86"/>
      <c r="FU192" s="86"/>
      <c r="FV192" s="86"/>
      <c r="FW192" s="86"/>
      <c r="FX192" s="86"/>
      <c r="FY192" s="86"/>
      <c r="FZ192" s="86"/>
      <c r="GA192" s="86"/>
      <c r="GB192" s="86"/>
      <c r="GC192" s="86"/>
      <c r="GD192" s="86"/>
      <c r="GE192" s="86"/>
      <c r="GF192" s="86"/>
      <c r="GG192" s="86"/>
      <c r="GH192" s="86"/>
      <c r="GI192" s="86"/>
      <c r="GJ192" s="86"/>
      <c r="GK192" s="86"/>
      <c r="GL192" s="86"/>
      <c r="GM192" s="86"/>
      <c r="GN192" s="86"/>
      <c r="GO192" s="86"/>
      <c r="GP192" s="86"/>
      <c r="GQ192" s="86"/>
      <c r="GR192" s="86"/>
      <c r="GS192" s="86"/>
      <c r="GT192" s="86"/>
      <c r="GU192" s="86"/>
      <c r="GV192" s="86"/>
      <c r="GW192" s="86"/>
      <c r="GX192" s="86"/>
      <c r="GY192" s="86"/>
      <c r="GZ192" s="86"/>
      <c r="HA192" s="86"/>
      <c r="HB192" s="86"/>
      <c r="HC192" s="86"/>
      <c r="HD192" s="86"/>
      <c r="HE192" s="86"/>
      <c r="HF192" s="86"/>
      <c r="HG192" s="86"/>
      <c r="HH192" s="86"/>
      <c r="HI192" s="86"/>
      <c r="HJ192" s="86"/>
      <c r="HK192" s="86"/>
      <c r="HL192" s="86"/>
      <c r="HM192" s="86"/>
      <c r="HN192" s="86"/>
      <c r="HO192" s="86"/>
      <c r="HP192" s="86"/>
      <c r="HQ192" s="86"/>
      <c r="HR192" s="86"/>
      <c r="HS192" s="86"/>
      <c r="HT192" s="86"/>
      <c r="HU192" s="86"/>
      <c r="HV192" s="86"/>
      <c r="HW192" s="86"/>
      <c r="HX192" s="86"/>
      <c r="HY192" s="86"/>
      <c r="HZ192" s="86"/>
      <c r="IA192" s="86"/>
      <c r="IB192" s="86"/>
      <c r="IC192" s="86"/>
      <c r="ID192" s="86"/>
      <c r="IE192" s="86"/>
      <c r="IF192" s="86"/>
      <c r="IG192" s="86"/>
      <c r="IH192" s="86"/>
      <c r="II192" s="86"/>
      <c r="IJ192" s="86"/>
      <c r="IK192" s="86"/>
      <c r="IL192" s="86"/>
      <c r="IM192" s="86"/>
      <c r="IN192" s="86"/>
      <c r="IO192" s="86"/>
      <c r="IP192" s="86"/>
      <c r="IQ192" s="86"/>
      <c r="IR192" s="86"/>
      <c r="IS192" s="86"/>
      <c r="IT192" s="86"/>
      <c r="IU192" s="86"/>
      <c r="IV192" s="86"/>
      <c r="IW192" s="86"/>
      <c r="IX192" s="86"/>
      <c r="IY192" s="86"/>
      <c r="IZ192" s="86"/>
      <c r="JA192" s="86"/>
      <c r="JB192" s="86"/>
      <c r="JC192" s="86"/>
      <c r="JD192" s="86"/>
      <c r="JE192" s="86"/>
      <c r="JF192" s="86"/>
      <c r="JG192" s="86"/>
      <c r="JH192" s="86"/>
      <c r="JI192" s="86"/>
      <c r="JJ192" s="86"/>
      <c r="JK192" s="86"/>
      <c r="JL192" s="86"/>
      <c r="JM192" s="86"/>
      <c r="JN192" s="86"/>
      <c r="JO192" s="86"/>
      <c r="JP192" s="86"/>
      <c r="JQ192" s="86"/>
      <c r="JR192" s="86"/>
      <c r="JS192" s="86"/>
      <c r="JT192" s="86"/>
      <c r="JU192" s="86"/>
      <c r="JV192" s="86"/>
      <c r="JW192" s="86"/>
      <c r="JX192" s="86"/>
      <c r="JY192" s="86"/>
      <c r="JZ192" s="86"/>
      <c r="KA192" s="86"/>
      <c r="KB192" s="86"/>
      <c r="KC192" s="86"/>
      <c r="KD192" s="86"/>
      <c r="KE192" s="86"/>
      <c r="KF192" s="86"/>
      <c r="KG192" s="86"/>
      <c r="KH192" s="86"/>
      <c r="KI192" s="86"/>
      <c r="KJ192" s="86"/>
      <c r="KK192" s="86"/>
      <c r="KL192" s="86"/>
      <c r="KM192" s="86"/>
      <c r="KN192" s="86"/>
      <c r="KO192" s="86"/>
      <c r="KP192" s="86"/>
      <c r="KQ192" s="86"/>
      <c r="KR192" s="86"/>
      <c r="KS192" s="86"/>
      <c r="KT192" s="86"/>
      <c r="KU192" s="86"/>
      <c r="KV192" s="86"/>
      <c r="KW192" s="86"/>
      <c r="KX192" s="86"/>
      <c r="KY192" s="86"/>
      <c r="KZ192" s="86"/>
      <c r="LA192" s="86"/>
      <c r="LB192" s="86"/>
      <c r="LC192" s="86"/>
      <c r="LD192" s="86"/>
      <c r="LE192" s="86"/>
      <c r="LF192" s="86"/>
      <c r="LG192" s="86"/>
      <c r="LH192" s="86"/>
      <c r="LI192" s="86"/>
      <c r="LJ192" s="86"/>
      <c r="LK192" s="86"/>
      <c r="LL192" s="86"/>
      <c r="LM192" s="86"/>
      <c r="LN192" s="86"/>
      <c r="LO192" s="86"/>
      <c r="LP192" s="86"/>
      <c r="LQ192" s="86"/>
      <c r="LR192" s="86"/>
      <c r="LS192" s="86"/>
      <c r="LT192" s="86"/>
      <c r="LU192" s="86"/>
      <c r="LV192" s="86"/>
      <c r="LW192" s="86"/>
      <c r="LX192" s="86"/>
      <c r="LY192" s="86"/>
      <c r="LZ192" s="86"/>
      <c r="MA192" s="86"/>
      <c r="MB192" s="86"/>
      <c r="MC192" s="86"/>
      <c r="MD192" s="86"/>
      <c r="ME192" s="86"/>
      <c r="MF192" s="86"/>
      <c r="MG192" s="86"/>
      <c r="MH192" s="86"/>
      <c r="MI192" s="86"/>
      <c r="MJ192" s="86"/>
      <c r="MK192" s="86"/>
      <c r="ML192" s="86"/>
      <c r="MM192" s="86"/>
      <c r="MN192" s="86"/>
      <c r="MO192" s="86"/>
      <c r="MP192" s="86"/>
      <c r="MQ192" s="86"/>
      <c r="MR192" s="86"/>
      <c r="MS192" s="86"/>
      <c r="MT192" s="86"/>
      <c r="MU192" s="86"/>
      <c r="MV192" s="86"/>
      <c r="MW192" s="86"/>
      <c r="MX192" s="86"/>
      <c r="MY192" s="86"/>
      <c r="MZ192" s="86"/>
      <c r="NA192" s="86"/>
      <c r="NB192" s="86"/>
      <c r="NC192" s="86"/>
      <c r="ND192" s="86"/>
      <c r="NE192" s="86"/>
      <c r="NF192" s="86"/>
      <c r="NG192" s="86"/>
      <c r="NH192" s="86"/>
      <c r="NI192" s="86"/>
      <c r="NJ192" s="86"/>
      <c r="NK192" s="86"/>
      <c r="NL192" s="86"/>
      <c r="NM192" s="86"/>
      <c r="NN192" s="86"/>
      <c r="NO192" s="86"/>
      <c r="NP192" s="86"/>
      <c r="NQ192" s="86"/>
      <c r="NR192" s="86"/>
      <c r="NS192" s="86"/>
      <c r="NT192" s="86"/>
    </row>
    <row r="193" spans="21:384"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  <c r="DX193" s="86"/>
      <c r="DY193" s="86"/>
      <c r="DZ193" s="86"/>
      <c r="EA193" s="86"/>
      <c r="EB193" s="86"/>
      <c r="EC193" s="86"/>
      <c r="ED193" s="86"/>
      <c r="EE193" s="86"/>
      <c r="EF193" s="86"/>
      <c r="EG193" s="86"/>
      <c r="EH193" s="86"/>
      <c r="EI193" s="86"/>
      <c r="EJ193" s="86"/>
      <c r="EK193" s="86"/>
      <c r="EL193" s="86"/>
      <c r="EM193" s="86"/>
      <c r="EN193" s="86"/>
      <c r="EO193" s="86"/>
      <c r="EP193" s="86"/>
      <c r="EQ193" s="86"/>
      <c r="ER193" s="86"/>
      <c r="ES193" s="86"/>
      <c r="ET193" s="86"/>
      <c r="EU193" s="86"/>
      <c r="EV193" s="86"/>
      <c r="EW193" s="86"/>
      <c r="EX193" s="86"/>
      <c r="EY193" s="86"/>
      <c r="EZ193" s="86"/>
      <c r="FA193" s="86"/>
      <c r="FB193" s="86"/>
      <c r="FC193" s="86"/>
      <c r="FD193" s="86"/>
      <c r="FE193" s="86"/>
      <c r="FF193" s="86"/>
      <c r="FG193" s="86"/>
      <c r="FH193" s="86"/>
      <c r="FI193" s="86"/>
      <c r="FJ193" s="86"/>
      <c r="FK193" s="86"/>
      <c r="FL193" s="86"/>
      <c r="FM193" s="86"/>
      <c r="FN193" s="86"/>
      <c r="FO193" s="86"/>
      <c r="FP193" s="86"/>
      <c r="FQ193" s="86"/>
      <c r="FR193" s="86"/>
      <c r="FS193" s="86"/>
      <c r="FT193" s="86"/>
      <c r="FU193" s="86"/>
      <c r="FV193" s="86"/>
      <c r="FW193" s="86"/>
      <c r="FX193" s="86"/>
      <c r="FY193" s="86"/>
      <c r="FZ193" s="86"/>
      <c r="GA193" s="86"/>
      <c r="GB193" s="86"/>
      <c r="GC193" s="86"/>
      <c r="GD193" s="86"/>
      <c r="GE193" s="86"/>
      <c r="GF193" s="86"/>
      <c r="GG193" s="86"/>
      <c r="GH193" s="86"/>
      <c r="GI193" s="86"/>
      <c r="GJ193" s="86"/>
      <c r="GK193" s="86"/>
      <c r="GL193" s="86"/>
      <c r="GM193" s="86"/>
      <c r="GN193" s="86"/>
      <c r="GO193" s="86"/>
      <c r="GP193" s="86"/>
      <c r="GQ193" s="86"/>
      <c r="GR193" s="86"/>
      <c r="GS193" s="86"/>
      <c r="GT193" s="86"/>
      <c r="GU193" s="86"/>
      <c r="GV193" s="86"/>
      <c r="GW193" s="86"/>
      <c r="GX193" s="86"/>
      <c r="GY193" s="86"/>
      <c r="GZ193" s="86"/>
      <c r="HA193" s="86"/>
      <c r="HB193" s="86"/>
      <c r="HC193" s="86"/>
      <c r="HD193" s="86"/>
      <c r="HE193" s="86"/>
      <c r="HF193" s="86"/>
      <c r="HG193" s="86"/>
      <c r="HH193" s="86"/>
      <c r="HI193" s="86"/>
      <c r="HJ193" s="86"/>
      <c r="HK193" s="86"/>
      <c r="HL193" s="86"/>
      <c r="HM193" s="86"/>
      <c r="HN193" s="86"/>
      <c r="HO193" s="86"/>
      <c r="HP193" s="86"/>
      <c r="HQ193" s="86"/>
      <c r="HR193" s="86"/>
      <c r="HS193" s="86"/>
      <c r="HT193" s="86"/>
      <c r="HU193" s="86"/>
      <c r="HV193" s="86"/>
      <c r="HW193" s="86"/>
      <c r="HX193" s="86"/>
      <c r="HY193" s="86"/>
      <c r="HZ193" s="86"/>
      <c r="IA193" s="86"/>
      <c r="IB193" s="86"/>
      <c r="IC193" s="86"/>
      <c r="ID193" s="86"/>
      <c r="IE193" s="86"/>
      <c r="IF193" s="86"/>
      <c r="IG193" s="86"/>
      <c r="IH193" s="86"/>
      <c r="II193" s="86"/>
      <c r="IJ193" s="86"/>
      <c r="IK193" s="86"/>
      <c r="IL193" s="86"/>
      <c r="IM193" s="86"/>
      <c r="IN193" s="86"/>
      <c r="IO193" s="86"/>
      <c r="IP193" s="86"/>
      <c r="IQ193" s="86"/>
      <c r="IR193" s="86"/>
      <c r="IS193" s="86"/>
      <c r="IT193" s="86"/>
      <c r="IU193" s="86"/>
      <c r="IV193" s="86"/>
      <c r="IW193" s="86"/>
      <c r="IX193" s="86"/>
      <c r="IY193" s="86"/>
      <c r="IZ193" s="86"/>
      <c r="JA193" s="86"/>
      <c r="JB193" s="86"/>
      <c r="JC193" s="86"/>
      <c r="JD193" s="86"/>
      <c r="JE193" s="86"/>
      <c r="JF193" s="86"/>
      <c r="JG193" s="86"/>
      <c r="JH193" s="86"/>
      <c r="JI193" s="86"/>
      <c r="JJ193" s="86"/>
      <c r="JK193" s="86"/>
      <c r="JL193" s="86"/>
      <c r="JM193" s="86"/>
      <c r="JN193" s="86"/>
      <c r="JO193" s="86"/>
      <c r="JP193" s="86"/>
      <c r="JQ193" s="86"/>
      <c r="JR193" s="86"/>
      <c r="JS193" s="86"/>
      <c r="JT193" s="86"/>
      <c r="JU193" s="86"/>
      <c r="JV193" s="86"/>
      <c r="JW193" s="86"/>
      <c r="JX193" s="86"/>
      <c r="JY193" s="86"/>
      <c r="JZ193" s="86"/>
      <c r="KA193" s="86"/>
      <c r="KB193" s="86"/>
      <c r="KC193" s="86"/>
      <c r="KD193" s="86"/>
      <c r="KE193" s="86"/>
      <c r="KF193" s="86"/>
      <c r="KG193" s="86"/>
      <c r="KH193" s="86"/>
      <c r="KI193" s="86"/>
      <c r="KJ193" s="86"/>
      <c r="KK193" s="86"/>
      <c r="KL193" s="86"/>
      <c r="KM193" s="86"/>
      <c r="KN193" s="86"/>
      <c r="KO193" s="86"/>
      <c r="KP193" s="86"/>
      <c r="KQ193" s="86"/>
      <c r="KR193" s="86"/>
      <c r="KS193" s="86"/>
      <c r="KT193" s="86"/>
      <c r="KU193" s="86"/>
      <c r="KV193" s="86"/>
      <c r="KW193" s="86"/>
      <c r="KX193" s="86"/>
      <c r="KY193" s="86"/>
      <c r="KZ193" s="86"/>
      <c r="LA193" s="86"/>
      <c r="LB193" s="86"/>
      <c r="LC193" s="86"/>
      <c r="LD193" s="86"/>
      <c r="LE193" s="86"/>
      <c r="LF193" s="86"/>
      <c r="LG193" s="86"/>
      <c r="LH193" s="86"/>
      <c r="LI193" s="86"/>
      <c r="LJ193" s="86"/>
      <c r="LK193" s="86"/>
      <c r="LL193" s="86"/>
      <c r="LM193" s="86"/>
      <c r="LN193" s="86"/>
      <c r="LO193" s="86"/>
      <c r="LP193" s="86"/>
      <c r="LQ193" s="86"/>
      <c r="LR193" s="86"/>
      <c r="LS193" s="86"/>
      <c r="LT193" s="86"/>
      <c r="LU193" s="86"/>
      <c r="LV193" s="86"/>
      <c r="LW193" s="86"/>
      <c r="LX193" s="86"/>
      <c r="LY193" s="86"/>
      <c r="LZ193" s="86"/>
      <c r="MA193" s="86"/>
      <c r="MB193" s="86"/>
      <c r="MC193" s="86"/>
      <c r="MD193" s="86"/>
      <c r="ME193" s="86"/>
      <c r="MF193" s="86"/>
      <c r="MG193" s="86"/>
      <c r="MH193" s="86"/>
      <c r="MI193" s="86"/>
      <c r="MJ193" s="86"/>
      <c r="MK193" s="86"/>
      <c r="ML193" s="86"/>
      <c r="MM193" s="86"/>
      <c r="MN193" s="86"/>
      <c r="MO193" s="86"/>
      <c r="MP193" s="86"/>
      <c r="MQ193" s="86"/>
      <c r="MR193" s="86"/>
      <c r="MS193" s="86"/>
      <c r="MT193" s="86"/>
      <c r="MU193" s="86"/>
      <c r="MV193" s="86"/>
      <c r="MW193" s="86"/>
      <c r="MX193" s="86"/>
      <c r="MY193" s="86"/>
      <c r="MZ193" s="86"/>
      <c r="NA193" s="86"/>
      <c r="NB193" s="86"/>
      <c r="NC193" s="86"/>
      <c r="ND193" s="86"/>
      <c r="NE193" s="86"/>
      <c r="NF193" s="86"/>
      <c r="NG193" s="86"/>
      <c r="NH193" s="86"/>
      <c r="NI193" s="86"/>
      <c r="NJ193" s="86"/>
      <c r="NK193" s="86"/>
      <c r="NL193" s="86"/>
      <c r="NM193" s="86"/>
      <c r="NN193" s="86"/>
      <c r="NO193" s="86"/>
      <c r="NP193" s="86"/>
      <c r="NQ193" s="86"/>
      <c r="NR193" s="86"/>
      <c r="NS193" s="86"/>
      <c r="NT193" s="86"/>
    </row>
    <row r="194" spans="21:384" ht="12" customHeight="1"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  <c r="DX194" s="86"/>
      <c r="DY194" s="86"/>
      <c r="DZ194" s="86"/>
      <c r="EA194" s="86"/>
      <c r="EB194" s="86"/>
      <c r="EC194" s="86"/>
      <c r="ED194" s="86"/>
      <c r="EE194" s="86"/>
      <c r="EF194" s="86"/>
      <c r="EG194" s="86"/>
      <c r="EH194" s="86"/>
      <c r="EI194" s="86"/>
      <c r="EJ194" s="86"/>
      <c r="EK194" s="86"/>
      <c r="EL194" s="86"/>
      <c r="EM194" s="86"/>
      <c r="EN194" s="86"/>
      <c r="EO194" s="86"/>
      <c r="EP194" s="86"/>
      <c r="EQ194" s="86"/>
      <c r="ER194" s="86"/>
      <c r="ES194" s="86"/>
      <c r="ET194" s="86"/>
      <c r="EU194" s="86"/>
      <c r="EV194" s="86"/>
      <c r="EW194" s="86"/>
      <c r="EX194" s="86"/>
      <c r="EY194" s="86"/>
      <c r="EZ194" s="86"/>
      <c r="FA194" s="86"/>
      <c r="FB194" s="86"/>
      <c r="FC194" s="86"/>
      <c r="FD194" s="86"/>
      <c r="FE194" s="86"/>
      <c r="FF194" s="86"/>
      <c r="FG194" s="86"/>
      <c r="FH194" s="86"/>
      <c r="FI194" s="86"/>
      <c r="FJ194" s="86"/>
      <c r="FK194" s="86"/>
      <c r="FL194" s="86"/>
      <c r="FM194" s="86"/>
      <c r="FN194" s="86"/>
      <c r="FO194" s="86"/>
      <c r="FP194" s="86"/>
      <c r="FQ194" s="86"/>
      <c r="FR194" s="86"/>
      <c r="FS194" s="86"/>
      <c r="FT194" s="86"/>
      <c r="FU194" s="86"/>
      <c r="FV194" s="86"/>
      <c r="FW194" s="86"/>
      <c r="FX194" s="86"/>
      <c r="FY194" s="86"/>
      <c r="FZ194" s="86"/>
      <c r="GA194" s="86"/>
      <c r="GB194" s="86"/>
      <c r="GC194" s="86"/>
      <c r="GD194" s="86"/>
      <c r="GE194" s="86"/>
      <c r="GF194" s="86"/>
      <c r="GG194" s="86"/>
      <c r="GH194" s="86"/>
      <c r="GI194" s="86"/>
      <c r="GJ194" s="86"/>
      <c r="GK194" s="86"/>
      <c r="GL194" s="86"/>
      <c r="GM194" s="86"/>
      <c r="GN194" s="86"/>
      <c r="GO194" s="86"/>
      <c r="GP194" s="86"/>
      <c r="GQ194" s="86"/>
      <c r="GR194" s="86"/>
      <c r="GS194" s="86"/>
      <c r="GT194" s="86"/>
      <c r="GU194" s="86"/>
      <c r="GV194" s="86"/>
      <c r="GW194" s="86"/>
      <c r="GX194" s="86"/>
      <c r="GY194" s="86"/>
      <c r="GZ194" s="86"/>
      <c r="HA194" s="86"/>
      <c r="HB194" s="86"/>
      <c r="HC194" s="86"/>
      <c r="HD194" s="86"/>
      <c r="HE194" s="86"/>
      <c r="HF194" s="86"/>
      <c r="HG194" s="86"/>
      <c r="HH194" s="86"/>
      <c r="HI194" s="86"/>
      <c r="HJ194" s="86"/>
      <c r="HK194" s="86"/>
      <c r="HL194" s="86"/>
      <c r="HM194" s="86"/>
      <c r="HN194" s="86"/>
      <c r="HO194" s="86"/>
      <c r="HP194" s="86"/>
      <c r="HQ194" s="86"/>
      <c r="HR194" s="86"/>
      <c r="HS194" s="86"/>
      <c r="HT194" s="86"/>
      <c r="HU194" s="86"/>
      <c r="HV194" s="86"/>
      <c r="HW194" s="86"/>
      <c r="HX194" s="86"/>
      <c r="HY194" s="86"/>
      <c r="HZ194" s="86"/>
      <c r="IA194" s="86"/>
      <c r="IB194" s="86"/>
      <c r="IC194" s="86"/>
      <c r="ID194" s="86"/>
      <c r="IE194" s="86"/>
      <c r="IF194" s="86"/>
      <c r="IG194" s="86"/>
      <c r="IH194" s="86"/>
      <c r="II194" s="86"/>
      <c r="IJ194" s="86"/>
      <c r="IK194" s="86"/>
      <c r="IL194" s="86"/>
      <c r="IM194" s="86"/>
      <c r="IN194" s="86"/>
      <c r="IO194" s="86"/>
      <c r="IP194" s="86"/>
      <c r="IQ194" s="86"/>
      <c r="IR194" s="86"/>
      <c r="IS194" s="86"/>
      <c r="IT194" s="86"/>
      <c r="IU194" s="86"/>
      <c r="IV194" s="86"/>
      <c r="IW194" s="86"/>
      <c r="IX194" s="86"/>
      <c r="IY194" s="86"/>
      <c r="IZ194" s="86"/>
      <c r="JA194" s="86"/>
      <c r="JB194" s="86"/>
      <c r="JC194" s="86"/>
      <c r="JD194" s="86"/>
      <c r="JE194" s="86"/>
      <c r="JF194" s="86"/>
      <c r="JG194" s="86"/>
      <c r="JH194" s="86"/>
      <c r="JI194" s="86"/>
      <c r="JJ194" s="86"/>
      <c r="JK194" s="86"/>
      <c r="JL194" s="86"/>
      <c r="JM194" s="86"/>
      <c r="JN194" s="86"/>
      <c r="JO194" s="86"/>
      <c r="JP194" s="86"/>
      <c r="JQ194" s="86"/>
      <c r="JR194" s="86"/>
      <c r="JS194" s="86"/>
      <c r="JT194" s="86"/>
      <c r="JU194" s="86"/>
      <c r="JV194" s="86"/>
      <c r="JW194" s="86"/>
      <c r="JX194" s="86"/>
      <c r="JY194" s="86"/>
      <c r="JZ194" s="86"/>
      <c r="KA194" s="86"/>
      <c r="KB194" s="86"/>
      <c r="KC194" s="86"/>
      <c r="KD194" s="86"/>
      <c r="KE194" s="86"/>
      <c r="KF194" s="86"/>
      <c r="KG194" s="86"/>
      <c r="KH194" s="86"/>
      <c r="KI194" s="86"/>
      <c r="KJ194" s="86"/>
      <c r="KK194" s="86"/>
      <c r="KL194" s="86"/>
      <c r="KM194" s="86"/>
      <c r="KN194" s="86"/>
      <c r="KO194" s="86"/>
      <c r="KP194" s="86"/>
      <c r="KQ194" s="86"/>
      <c r="KR194" s="86"/>
      <c r="KS194" s="86"/>
      <c r="KT194" s="86"/>
      <c r="KU194" s="86"/>
      <c r="KV194" s="86"/>
      <c r="KW194" s="86"/>
      <c r="KX194" s="86"/>
      <c r="KY194" s="86"/>
      <c r="KZ194" s="86"/>
      <c r="LA194" s="86"/>
      <c r="LB194" s="86"/>
      <c r="LC194" s="86"/>
      <c r="LD194" s="86"/>
      <c r="LE194" s="86"/>
      <c r="LF194" s="86"/>
      <c r="LG194" s="86"/>
      <c r="LH194" s="86"/>
      <c r="LI194" s="86"/>
      <c r="LJ194" s="86"/>
      <c r="LK194" s="86"/>
      <c r="LL194" s="86"/>
      <c r="LM194" s="86"/>
      <c r="LN194" s="86"/>
      <c r="LO194" s="86"/>
      <c r="LP194" s="86"/>
      <c r="LQ194" s="86"/>
      <c r="LR194" s="86"/>
      <c r="LS194" s="86"/>
      <c r="LT194" s="86"/>
      <c r="LU194" s="86"/>
      <c r="LV194" s="86"/>
      <c r="LW194" s="86"/>
      <c r="LX194" s="86"/>
      <c r="LY194" s="86"/>
      <c r="LZ194" s="86"/>
      <c r="MA194" s="86"/>
      <c r="MB194" s="86"/>
      <c r="MC194" s="86"/>
      <c r="MD194" s="86"/>
      <c r="ME194" s="86"/>
      <c r="MF194" s="86"/>
      <c r="MG194" s="86"/>
      <c r="MH194" s="86"/>
      <c r="MI194" s="86"/>
      <c r="MJ194" s="86"/>
      <c r="MK194" s="86"/>
      <c r="ML194" s="86"/>
      <c r="MM194" s="86"/>
      <c r="MN194" s="86"/>
      <c r="MO194" s="86"/>
      <c r="MP194" s="86"/>
      <c r="MQ194" s="86"/>
      <c r="MR194" s="86"/>
      <c r="MS194" s="86"/>
      <c r="MT194" s="86"/>
      <c r="MU194" s="86"/>
      <c r="MV194" s="86"/>
      <c r="MW194" s="86"/>
      <c r="MX194" s="86"/>
      <c r="MY194" s="86"/>
      <c r="MZ194" s="86"/>
      <c r="NA194" s="86"/>
      <c r="NB194" s="86"/>
      <c r="NC194" s="86"/>
      <c r="ND194" s="86"/>
      <c r="NE194" s="86"/>
      <c r="NF194" s="86"/>
      <c r="NG194" s="86"/>
      <c r="NH194" s="86"/>
      <c r="NI194" s="86"/>
      <c r="NJ194" s="86"/>
      <c r="NK194" s="86"/>
      <c r="NL194" s="86"/>
      <c r="NM194" s="86"/>
      <c r="NN194" s="86"/>
      <c r="NO194" s="86"/>
      <c r="NP194" s="86"/>
      <c r="NQ194" s="86"/>
      <c r="NR194" s="86"/>
      <c r="NS194" s="86"/>
      <c r="NT194" s="86"/>
    </row>
    <row r="195" spans="21:384"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  <c r="EI195" s="86"/>
      <c r="EJ195" s="86"/>
      <c r="EK195" s="86"/>
      <c r="EL195" s="86"/>
      <c r="EM195" s="86"/>
      <c r="EN195" s="86"/>
      <c r="EO195" s="86"/>
      <c r="EP195" s="86"/>
      <c r="EQ195" s="86"/>
      <c r="ER195" s="86"/>
      <c r="ES195" s="86"/>
      <c r="ET195" s="86"/>
      <c r="EU195" s="86"/>
      <c r="EV195" s="86"/>
      <c r="EW195" s="86"/>
      <c r="EX195" s="86"/>
      <c r="EY195" s="86"/>
      <c r="EZ195" s="86"/>
      <c r="FA195" s="86"/>
      <c r="FB195" s="86"/>
      <c r="FC195" s="86"/>
      <c r="FD195" s="86"/>
      <c r="FE195" s="86"/>
      <c r="FF195" s="86"/>
      <c r="FG195" s="86"/>
      <c r="FH195" s="86"/>
      <c r="FI195" s="86"/>
      <c r="FJ195" s="86"/>
      <c r="FK195" s="86"/>
      <c r="FL195" s="86"/>
      <c r="FM195" s="86"/>
      <c r="FN195" s="86"/>
      <c r="FO195" s="86"/>
      <c r="FP195" s="86"/>
      <c r="FQ195" s="86"/>
      <c r="FR195" s="86"/>
      <c r="FS195" s="86"/>
      <c r="FT195" s="86"/>
      <c r="FU195" s="86"/>
      <c r="FV195" s="86"/>
      <c r="FW195" s="86"/>
      <c r="FX195" s="86"/>
      <c r="FY195" s="86"/>
      <c r="FZ195" s="86"/>
      <c r="GA195" s="86"/>
      <c r="GB195" s="86"/>
      <c r="GC195" s="86"/>
      <c r="GD195" s="86"/>
      <c r="GE195" s="86"/>
      <c r="GF195" s="86"/>
      <c r="GG195" s="86"/>
      <c r="GH195" s="86"/>
      <c r="GI195" s="86"/>
      <c r="GJ195" s="86"/>
      <c r="GK195" s="86"/>
      <c r="GL195" s="86"/>
      <c r="GM195" s="86"/>
      <c r="GN195" s="86"/>
      <c r="GO195" s="86"/>
      <c r="GP195" s="86"/>
      <c r="GQ195" s="86"/>
      <c r="GR195" s="86"/>
      <c r="GS195" s="86"/>
      <c r="GT195" s="86"/>
      <c r="GU195" s="86"/>
      <c r="GV195" s="86"/>
      <c r="GW195" s="86"/>
      <c r="GX195" s="86"/>
      <c r="GY195" s="86"/>
      <c r="GZ195" s="86"/>
      <c r="HA195" s="86"/>
      <c r="HB195" s="86"/>
      <c r="HC195" s="86"/>
      <c r="HD195" s="86"/>
      <c r="HE195" s="86"/>
      <c r="HF195" s="86"/>
      <c r="HG195" s="86"/>
      <c r="HH195" s="86"/>
      <c r="HI195" s="86"/>
      <c r="HJ195" s="86"/>
      <c r="HK195" s="86"/>
      <c r="HL195" s="86"/>
      <c r="HM195" s="86"/>
      <c r="HN195" s="86"/>
      <c r="HO195" s="86"/>
      <c r="HP195" s="86"/>
      <c r="HQ195" s="86"/>
      <c r="HR195" s="86"/>
      <c r="HS195" s="86"/>
      <c r="HT195" s="86"/>
      <c r="HU195" s="86"/>
      <c r="HV195" s="86"/>
      <c r="HW195" s="86"/>
      <c r="HX195" s="86"/>
      <c r="HY195" s="86"/>
      <c r="HZ195" s="86"/>
      <c r="IA195" s="86"/>
      <c r="IB195" s="86"/>
      <c r="IC195" s="86"/>
      <c r="ID195" s="86"/>
      <c r="IE195" s="86"/>
      <c r="IF195" s="86"/>
      <c r="IG195" s="86"/>
      <c r="IH195" s="86"/>
      <c r="II195" s="86"/>
      <c r="IJ195" s="86"/>
      <c r="IK195" s="86"/>
      <c r="IL195" s="86"/>
      <c r="IM195" s="86"/>
      <c r="IN195" s="86"/>
      <c r="IO195" s="86"/>
      <c r="IP195" s="86"/>
      <c r="IQ195" s="86"/>
      <c r="IR195" s="86"/>
      <c r="IS195" s="86"/>
      <c r="IT195" s="86"/>
      <c r="IU195" s="86"/>
      <c r="IV195" s="86"/>
      <c r="IW195" s="86"/>
      <c r="IX195" s="86"/>
      <c r="IY195" s="86"/>
      <c r="IZ195" s="86"/>
      <c r="JA195" s="86"/>
      <c r="JB195" s="86"/>
      <c r="JC195" s="86"/>
      <c r="JD195" s="86"/>
      <c r="JE195" s="86"/>
      <c r="JF195" s="86"/>
      <c r="JG195" s="86"/>
      <c r="JH195" s="86"/>
      <c r="JI195" s="86"/>
      <c r="JJ195" s="86"/>
      <c r="JK195" s="86"/>
      <c r="JL195" s="86"/>
      <c r="JM195" s="86"/>
      <c r="JN195" s="86"/>
      <c r="JO195" s="86"/>
      <c r="JP195" s="86"/>
      <c r="JQ195" s="86"/>
      <c r="JR195" s="86"/>
      <c r="JS195" s="86"/>
      <c r="JT195" s="86"/>
      <c r="JU195" s="86"/>
      <c r="JV195" s="86"/>
      <c r="JW195" s="86"/>
      <c r="JX195" s="86"/>
      <c r="JY195" s="86"/>
      <c r="JZ195" s="86"/>
      <c r="KA195" s="86"/>
      <c r="KB195" s="86"/>
      <c r="KC195" s="86"/>
      <c r="KD195" s="86"/>
      <c r="KE195" s="86"/>
      <c r="KF195" s="86"/>
      <c r="KG195" s="86"/>
      <c r="KH195" s="86"/>
      <c r="KI195" s="86"/>
      <c r="KJ195" s="86"/>
      <c r="KK195" s="86"/>
      <c r="KL195" s="86"/>
      <c r="KM195" s="86"/>
      <c r="KN195" s="86"/>
      <c r="KO195" s="86"/>
      <c r="KP195" s="86"/>
      <c r="KQ195" s="86"/>
      <c r="KR195" s="86"/>
      <c r="KS195" s="86"/>
      <c r="KT195" s="86"/>
      <c r="KU195" s="86"/>
      <c r="KV195" s="86"/>
      <c r="KW195" s="86"/>
      <c r="KX195" s="86"/>
      <c r="KY195" s="86"/>
      <c r="KZ195" s="86"/>
      <c r="LA195" s="86"/>
      <c r="LB195" s="86"/>
      <c r="LC195" s="86"/>
      <c r="LD195" s="86"/>
      <c r="LE195" s="86"/>
      <c r="LF195" s="86"/>
      <c r="LG195" s="86"/>
      <c r="LH195" s="86"/>
      <c r="LI195" s="86"/>
      <c r="LJ195" s="86"/>
      <c r="LK195" s="86"/>
      <c r="LL195" s="86"/>
      <c r="LM195" s="86"/>
      <c r="LN195" s="86"/>
      <c r="LO195" s="86"/>
      <c r="LP195" s="86"/>
      <c r="LQ195" s="86"/>
      <c r="LR195" s="86"/>
      <c r="LS195" s="86"/>
      <c r="LT195" s="86"/>
      <c r="LU195" s="86"/>
      <c r="LV195" s="86"/>
      <c r="LW195" s="86"/>
      <c r="LX195" s="86"/>
      <c r="LY195" s="86"/>
      <c r="LZ195" s="86"/>
      <c r="MA195" s="86"/>
      <c r="MB195" s="86"/>
      <c r="MC195" s="86"/>
      <c r="MD195" s="86"/>
      <c r="ME195" s="86"/>
      <c r="MF195" s="86"/>
      <c r="MG195" s="86"/>
      <c r="MH195" s="86"/>
      <c r="MI195" s="86"/>
      <c r="MJ195" s="86"/>
      <c r="MK195" s="86"/>
      <c r="ML195" s="86"/>
      <c r="MM195" s="86"/>
      <c r="MN195" s="86"/>
      <c r="MO195" s="86"/>
      <c r="MP195" s="86"/>
      <c r="MQ195" s="86"/>
      <c r="MR195" s="86"/>
      <c r="MS195" s="86"/>
      <c r="MT195" s="86"/>
      <c r="MU195" s="86"/>
      <c r="MV195" s="86"/>
      <c r="MW195" s="86"/>
      <c r="MX195" s="86"/>
      <c r="MY195" s="86"/>
      <c r="MZ195" s="86"/>
      <c r="NA195" s="86"/>
      <c r="NB195" s="86"/>
      <c r="NC195" s="86"/>
      <c r="ND195" s="86"/>
      <c r="NE195" s="86"/>
      <c r="NF195" s="86"/>
      <c r="NG195" s="86"/>
      <c r="NH195" s="86"/>
      <c r="NI195" s="86"/>
      <c r="NJ195" s="86"/>
      <c r="NK195" s="86"/>
      <c r="NL195" s="86"/>
      <c r="NM195" s="86"/>
      <c r="NN195" s="86"/>
      <c r="NO195" s="86"/>
      <c r="NP195" s="86"/>
      <c r="NQ195" s="86"/>
      <c r="NR195" s="86"/>
      <c r="NS195" s="86"/>
      <c r="NT195" s="86"/>
    </row>
    <row r="196" spans="21:384"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  <c r="DX196" s="86"/>
      <c r="DY196" s="86"/>
      <c r="DZ196" s="86"/>
      <c r="EA196" s="86"/>
      <c r="EB196" s="86"/>
      <c r="EC196" s="86"/>
      <c r="ED196" s="86"/>
      <c r="EE196" s="86"/>
      <c r="EF196" s="86"/>
      <c r="EG196" s="86"/>
      <c r="EH196" s="86"/>
      <c r="EI196" s="86"/>
      <c r="EJ196" s="86"/>
      <c r="EK196" s="86"/>
      <c r="EL196" s="86"/>
      <c r="EM196" s="86"/>
      <c r="EN196" s="86"/>
      <c r="EO196" s="86"/>
      <c r="EP196" s="86"/>
      <c r="EQ196" s="86"/>
      <c r="ER196" s="86"/>
      <c r="ES196" s="86"/>
      <c r="ET196" s="86"/>
      <c r="EU196" s="86"/>
      <c r="EV196" s="86"/>
      <c r="EW196" s="86"/>
      <c r="EX196" s="86"/>
      <c r="EY196" s="86"/>
      <c r="EZ196" s="86"/>
      <c r="FA196" s="86"/>
      <c r="FB196" s="86"/>
      <c r="FC196" s="86"/>
      <c r="FD196" s="86"/>
      <c r="FE196" s="86"/>
      <c r="FF196" s="86"/>
      <c r="FG196" s="86"/>
      <c r="FH196" s="86"/>
      <c r="FI196" s="86"/>
      <c r="FJ196" s="86"/>
      <c r="FK196" s="86"/>
      <c r="FL196" s="86"/>
      <c r="FM196" s="86"/>
      <c r="FN196" s="86"/>
      <c r="FO196" s="86"/>
      <c r="FP196" s="86"/>
      <c r="FQ196" s="86"/>
      <c r="FR196" s="86"/>
      <c r="FS196" s="86"/>
      <c r="FT196" s="86"/>
      <c r="FU196" s="86"/>
      <c r="FV196" s="86"/>
      <c r="FW196" s="86"/>
      <c r="FX196" s="86"/>
      <c r="FY196" s="86"/>
      <c r="FZ196" s="86"/>
      <c r="GA196" s="86"/>
      <c r="GB196" s="86"/>
      <c r="GC196" s="86"/>
      <c r="GD196" s="86"/>
      <c r="GE196" s="86"/>
      <c r="GF196" s="86"/>
      <c r="GG196" s="86"/>
      <c r="GH196" s="86"/>
      <c r="GI196" s="86"/>
      <c r="GJ196" s="86"/>
      <c r="GK196" s="86"/>
      <c r="GL196" s="86"/>
      <c r="GM196" s="86"/>
      <c r="GN196" s="86"/>
      <c r="GO196" s="86"/>
      <c r="GP196" s="86"/>
      <c r="GQ196" s="86"/>
      <c r="GR196" s="86"/>
      <c r="GS196" s="86"/>
      <c r="GT196" s="86"/>
      <c r="GU196" s="86"/>
      <c r="GV196" s="86"/>
      <c r="GW196" s="86"/>
      <c r="GX196" s="86"/>
      <c r="GY196" s="86"/>
      <c r="GZ196" s="86"/>
      <c r="HA196" s="86"/>
      <c r="HB196" s="86"/>
      <c r="HC196" s="86"/>
      <c r="HD196" s="86"/>
      <c r="HE196" s="86"/>
      <c r="HF196" s="86"/>
      <c r="HG196" s="86"/>
      <c r="HH196" s="86"/>
      <c r="HI196" s="86"/>
      <c r="HJ196" s="86"/>
      <c r="HK196" s="86"/>
      <c r="HL196" s="86"/>
      <c r="HM196" s="86"/>
      <c r="HN196" s="86"/>
      <c r="HO196" s="86"/>
      <c r="HP196" s="86"/>
      <c r="HQ196" s="86"/>
      <c r="HR196" s="86"/>
      <c r="HS196" s="86"/>
      <c r="HT196" s="86"/>
      <c r="HU196" s="86"/>
      <c r="HV196" s="86"/>
      <c r="HW196" s="86"/>
      <c r="HX196" s="86"/>
      <c r="HY196" s="86"/>
      <c r="HZ196" s="86"/>
      <c r="IA196" s="86"/>
      <c r="IB196" s="86"/>
      <c r="IC196" s="86"/>
      <c r="ID196" s="86"/>
      <c r="IE196" s="86"/>
      <c r="IF196" s="86"/>
      <c r="IG196" s="86"/>
      <c r="IH196" s="86"/>
      <c r="II196" s="86"/>
      <c r="IJ196" s="86"/>
      <c r="IK196" s="86"/>
      <c r="IL196" s="86"/>
      <c r="IM196" s="86"/>
      <c r="IN196" s="86"/>
      <c r="IO196" s="86"/>
      <c r="IP196" s="86"/>
      <c r="IQ196" s="86"/>
      <c r="IR196" s="86"/>
      <c r="IS196" s="86"/>
      <c r="IT196" s="86"/>
      <c r="IU196" s="86"/>
      <c r="IV196" s="86"/>
      <c r="IW196" s="86"/>
      <c r="IX196" s="86"/>
      <c r="IY196" s="86"/>
      <c r="IZ196" s="86"/>
      <c r="JA196" s="86"/>
      <c r="JB196" s="86"/>
      <c r="JC196" s="86"/>
      <c r="JD196" s="86"/>
      <c r="JE196" s="86"/>
      <c r="JF196" s="86"/>
      <c r="JG196" s="86"/>
      <c r="JH196" s="86"/>
      <c r="JI196" s="86"/>
      <c r="JJ196" s="86"/>
      <c r="JK196" s="86"/>
      <c r="JL196" s="86"/>
      <c r="JM196" s="86"/>
      <c r="JN196" s="86"/>
      <c r="JO196" s="86"/>
      <c r="JP196" s="86"/>
      <c r="JQ196" s="86"/>
      <c r="JR196" s="86"/>
      <c r="JS196" s="86"/>
      <c r="JT196" s="86"/>
      <c r="JU196" s="86"/>
      <c r="JV196" s="86"/>
      <c r="JW196" s="86"/>
      <c r="JX196" s="86"/>
      <c r="JY196" s="86"/>
      <c r="JZ196" s="86"/>
      <c r="KA196" s="86"/>
      <c r="KB196" s="86"/>
      <c r="KC196" s="86"/>
      <c r="KD196" s="86"/>
      <c r="KE196" s="86"/>
      <c r="KF196" s="86"/>
      <c r="KG196" s="86"/>
      <c r="KH196" s="86"/>
      <c r="KI196" s="86"/>
      <c r="KJ196" s="86"/>
      <c r="KK196" s="86"/>
      <c r="KL196" s="86"/>
      <c r="KM196" s="86"/>
      <c r="KN196" s="86"/>
      <c r="KO196" s="86"/>
      <c r="KP196" s="86"/>
      <c r="KQ196" s="86"/>
      <c r="KR196" s="86"/>
      <c r="KS196" s="86"/>
      <c r="KT196" s="86"/>
      <c r="KU196" s="86"/>
      <c r="KV196" s="86"/>
      <c r="KW196" s="86"/>
      <c r="KX196" s="86"/>
      <c r="KY196" s="86"/>
      <c r="KZ196" s="86"/>
      <c r="LA196" s="86"/>
      <c r="LB196" s="86"/>
      <c r="LC196" s="86"/>
      <c r="LD196" s="86"/>
      <c r="LE196" s="86"/>
      <c r="LF196" s="86"/>
      <c r="LG196" s="86"/>
      <c r="LH196" s="86"/>
      <c r="LI196" s="86"/>
      <c r="LJ196" s="86"/>
      <c r="LK196" s="86"/>
      <c r="LL196" s="86"/>
      <c r="LM196" s="86"/>
      <c r="LN196" s="86"/>
      <c r="LO196" s="86"/>
      <c r="LP196" s="86"/>
      <c r="LQ196" s="86"/>
      <c r="LR196" s="86"/>
      <c r="LS196" s="86"/>
      <c r="LT196" s="86"/>
      <c r="LU196" s="86"/>
      <c r="LV196" s="86"/>
      <c r="LW196" s="86"/>
      <c r="LX196" s="86"/>
      <c r="LY196" s="86"/>
      <c r="LZ196" s="86"/>
      <c r="MA196" s="86"/>
      <c r="MB196" s="86"/>
      <c r="MC196" s="86"/>
      <c r="MD196" s="86"/>
      <c r="ME196" s="86"/>
      <c r="MF196" s="86"/>
      <c r="MG196" s="86"/>
      <c r="MH196" s="86"/>
      <c r="MI196" s="86"/>
      <c r="MJ196" s="86"/>
      <c r="MK196" s="86"/>
      <c r="ML196" s="86"/>
      <c r="MM196" s="86"/>
      <c r="MN196" s="86"/>
      <c r="MO196" s="86"/>
      <c r="MP196" s="86"/>
      <c r="MQ196" s="86"/>
      <c r="MR196" s="86"/>
      <c r="MS196" s="86"/>
      <c r="MT196" s="86"/>
      <c r="MU196" s="86"/>
      <c r="MV196" s="86"/>
      <c r="MW196" s="86"/>
      <c r="MX196" s="86"/>
      <c r="MY196" s="86"/>
      <c r="MZ196" s="86"/>
      <c r="NA196" s="86"/>
      <c r="NB196" s="86"/>
      <c r="NC196" s="86"/>
      <c r="ND196" s="86"/>
      <c r="NE196" s="86"/>
      <c r="NF196" s="86"/>
      <c r="NG196" s="86"/>
      <c r="NH196" s="86"/>
      <c r="NI196" s="86"/>
      <c r="NJ196" s="86"/>
      <c r="NK196" s="86"/>
      <c r="NL196" s="86"/>
      <c r="NM196" s="86"/>
      <c r="NN196" s="86"/>
      <c r="NO196" s="86"/>
      <c r="NP196" s="86"/>
      <c r="NQ196" s="86"/>
      <c r="NR196" s="86"/>
      <c r="NS196" s="86"/>
      <c r="NT196" s="86"/>
    </row>
    <row r="197" spans="21:384"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6"/>
      <c r="EB197" s="86"/>
      <c r="EC197" s="86"/>
      <c r="ED197" s="86"/>
      <c r="EE197" s="86"/>
      <c r="EF197" s="86"/>
      <c r="EG197" s="86"/>
      <c r="EH197" s="86"/>
      <c r="EI197" s="86"/>
      <c r="EJ197" s="86"/>
      <c r="EK197" s="86"/>
      <c r="EL197" s="86"/>
      <c r="EM197" s="86"/>
      <c r="EN197" s="86"/>
      <c r="EO197" s="86"/>
      <c r="EP197" s="86"/>
      <c r="EQ197" s="86"/>
      <c r="ER197" s="86"/>
      <c r="ES197" s="86"/>
      <c r="ET197" s="86"/>
      <c r="EU197" s="86"/>
      <c r="EV197" s="86"/>
      <c r="EW197" s="86"/>
      <c r="EX197" s="86"/>
      <c r="EY197" s="86"/>
      <c r="EZ197" s="86"/>
      <c r="FA197" s="86"/>
      <c r="FB197" s="86"/>
      <c r="FC197" s="86"/>
      <c r="FD197" s="86"/>
      <c r="FE197" s="86"/>
      <c r="FF197" s="86"/>
      <c r="FG197" s="86"/>
      <c r="FH197" s="86"/>
      <c r="FI197" s="86"/>
      <c r="FJ197" s="86"/>
      <c r="FK197" s="86"/>
      <c r="FL197" s="86"/>
      <c r="FM197" s="86"/>
      <c r="FN197" s="86"/>
      <c r="FO197" s="86"/>
      <c r="FP197" s="86"/>
      <c r="FQ197" s="86"/>
      <c r="FR197" s="86"/>
      <c r="FS197" s="86"/>
      <c r="FT197" s="86"/>
      <c r="FU197" s="86"/>
      <c r="FV197" s="86"/>
      <c r="FW197" s="86"/>
      <c r="FX197" s="86"/>
      <c r="FY197" s="86"/>
      <c r="FZ197" s="86"/>
      <c r="GA197" s="86"/>
      <c r="GB197" s="86"/>
      <c r="GC197" s="86"/>
      <c r="GD197" s="86"/>
      <c r="GE197" s="86"/>
      <c r="GF197" s="86"/>
      <c r="GG197" s="86"/>
      <c r="GH197" s="86"/>
      <c r="GI197" s="86"/>
      <c r="GJ197" s="86"/>
      <c r="GK197" s="86"/>
      <c r="GL197" s="86"/>
      <c r="GM197" s="86"/>
      <c r="GN197" s="86"/>
      <c r="GO197" s="86"/>
      <c r="GP197" s="86"/>
      <c r="GQ197" s="86"/>
      <c r="GR197" s="86"/>
      <c r="GS197" s="86"/>
      <c r="GT197" s="86"/>
      <c r="GU197" s="86"/>
      <c r="GV197" s="86"/>
      <c r="GW197" s="86"/>
      <c r="GX197" s="86"/>
      <c r="GY197" s="86"/>
      <c r="GZ197" s="86"/>
      <c r="HA197" s="86"/>
      <c r="HB197" s="86"/>
      <c r="HC197" s="86"/>
      <c r="HD197" s="86"/>
      <c r="HE197" s="86"/>
      <c r="HF197" s="86"/>
      <c r="HG197" s="86"/>
      <c r="HH197" s="86"/>
      <c r="HI197" s="86"/>
      <c r="HJ197" s="86"/>
      <c r="HK197" s="86"/>
      <c r="HL197" s="86"/>
      <c r="HM197" s="86"/>
      <c r="HN197" s="86"/>
      <c r="HO197" s="86"/>
      <c r="HP197" s="86"/>
      <c r="HQ197" s="86"/>
      <c r="HR197" s="86"/>
      <c r="HS197" s="86"/>
      <c r="HT197" s="86"/>
      <c r="HU197" s="86"/>
      <c r="HV197" s="86"/>
      <c r="HW197" s="86"/>
      <c r="HX197" s="86"/>
      <c r="HY197" s="86"/>
      <c r="HZ197" s="86"/>
      <c r="IA197" s="86"/>
      <c r="IB197" s="86"/>
      <c r="IC197" s="86"/>
      <c r="ID197" s="86"/>
      <c r="IE197" s="86"/>
      <c r="IF197" s="86"/>
      <c r="IG197" s="86"/>
      <c r="IH197" s="86"/>
      <c r="II197" s="86"/>
      <c r="IJ197" s="86"/>
      <c r="IK197" s="86"/>
      <c r="IL197" s="86"/>
      <c r="IM197" s="86"/>
      <c r="IN197" s="86"/>
      <c r="IO197" s="86"/>
      <c r="IP197" s="86"/>
      <c r="IQ197" s="86"/>
      <c r="IR197" s="86"/>
      <c r="IS197" s="86"/>
      <c r="IT197" s="86"/>
      <c r="IU197" s="86"/>
      <c r="IV197" s="86"/>
      <c r="IW197" s="86"/>
      <c r="IX197" s="86"/>
      <c r="IY197" s="86"/>
      <c r="IZ197" s="86"/>
      <c r="JA197" s="86"/>
      <c r="JB197" s="86"/>
      <c r="JC197" s="86"/>
      <c r="JD197" s="86"/>
      <c r="JE197" s="86"/>
      <c r="JF197" s="86"/>
      <c r="JG197" s="86"/>
      <c r="JH197" s="86"/>
      <c r="JI197" s="86"/>
      <c r="JJ197" s="86"/>
      <c r="JK197" s="86"/>
      <c r="JL197" s="86"/>
      <c r="JM197" s="86"/>
      <c r="JN197" s="86"/>
      <c r="JO197" s="86"/>
      <c r="JP197" s="86"/>
      <c r="JQ197" s="86"/>
      <c r="JR197" s="86"/>
      <c r="JS197" s="86"/>
      <c r="JT197" s="86"/>
      <c r="JU197" s="86"/>
      <c r="JV197" s="86"/>
      <c r="JW197" s="86"/>
      <c r="JX197" s="86"/>
      <c r="JY197" s="86"/>
      <c r="JZ197" s="86"/>
      <c r="KA197" s="86"/>
      <c r="KB197" s="86"/>
      <c r="KC197" s="86"/>
      <c r="KD197" s="86"/>
      <c r="KE197" s="86"/>
      <c r="KF197" s="86"/>
      <c r="KG197" s="86"/>
      <c r="KH197" s="86"/>
      <c r="KI197" s="86"/>
      <c r="KJ197" s="86"/>
      <c r="KK197" s="86"/>
      <c r="KL197" s="86"/>
      <c r="KM197" s="86"/>
      <c r="KN197" s="86"/>
      <c r="KO197" s="86"/>
      <c r="KP197" s="86"/>
      <c r="KQ197" s="86"/>
      <c r="KR197" s="86"/>
      <c r="KS197" s="86"/>
      <c r="KT197" s="86"/>
      <c r="KU197" s="86"/>
      <c r="KV197" s="86"/>
      <c r="KW197" s="86"/>
      <c r="KX197" s="86"/>
      <c r="KY197" s="86"/>
      <c r="KZ197" s="86"/>
      <c r="LA197" s="86"/>
      <c r="LB197" s="86"/>
      <c r="LC197" s="86"/>
      <c r="LD197" s="86"/>
      <c r="LE197" s="86"/>
      <c r="LF197" s="86"/>
      <c r="LG197" s="86"/>
      <c r="LH197" s="86"/>
      <c r="LI197" s="86"/>
      <c r="LJ197" s="86"/>
      <c r="LK197" s="86"/>
      <c r="LL197" s="86"/>
      <c r="LM197" s="86"/>
      <c r="LN197" s="86"/>
      <c r="LO197" s="86"/>
      <c r="LP197" s="86"/>
      <c r="LQ197" s="86"/>
      <c r="LR197" s="86"/>
      <c r="LS197" s="86"/>
      <c r="LT197" s="86"/>
      <c r="LU197" s="86"/>
      <c r="LV197" s="86"/>
      <c r="LW197" s="86"/>
      <c r="LX197" s="86"/>
      <c r="LY197" s="86"/>
      <c r="LZ197" s="86"/>
      <c r="MA197" s="86"/>
      <c r="MB197" s="86"/>
      <c r="MC197" s="86"/>
      <c r="MD197" s="86"/>
      <c r="ME197" s="86"/>
      <c r="MF197" s="86"/>
      <c r="MG197" s="86"/>
      <c r="MH197" s="86"/>
      <c r="MI197" s="86"/>
      <c r="MJ197" s="86"/>
      <c r="MK197" s="86"/>
      <c r="ML197" s="86"/>
      <c r="MM197" s="86"/>
      <c r="MN197" s="86"/>
      <c r="MO197" s="86"/>
      <c r="MP197" s="86"/>
      <c r="MQ197" s="86"/>
      <c r="MR197" s="86"/>
      <c r="MS197" s="86"/>
      <c r="MT197" s="86"/>
      <c r="MU197" s="86"/>
      <c r="MV197" s="86"/>
      <c r="MW197" s="86"/>
      <c r="MX197" s="86"/>
      <c r="MY197" s="86"/>
      <c r="MZ197" s="86"/>
      <c r="NA197" s="86"/>
      <c r="NB197" s="86"/>
      <c r="NC197" s="86"/>
      <c r="ND197" s="86"/>
      <c r="NE197" s="86"/>
      <c r="NF197" s="86"/>
      <c r="NG197" s="86"/>
      <c r="NH197" s="86"/>
      <c r="NI197" s="86"/>
      <c r="NJ197" s="86"/>
      <c r="NK197" s="86"/>
      <c r="NL197" s="86"/>
      <c r="NM197" s="86"/>
      <c r="NN197" s="86"/>
      <c r="NO197" s="86"/>
      <c r="NP197" s="86"/>
      <c r="NQ197" s="86"/>
      <c r="NR197" s="86"/>
      <c r="NS197" s="86"/>
      <c r="NT197" s="86"/>
    </row>
    <row r="198" spans="21:384"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  <c r="EI198" s="86"/>
      <c r="EJ198" s="86"/>
      <c r="EK198" s="86"/>
      <c r="EL198" s="86"/>
      <c r="EM198" s="86"/>
      <c r="EN198" s="86"/>
      <c r="EO198" s="86"/>
      <c r="EP198" s="86"/>
      <c r="EQ198" s="86"/>
      <c r="ER198" s="86"/>
      <c r="ES198" s="86"/>
      <c r="ET198" s="86"/>
      <c r="EU198" s="86"/>
      <c r="EV198" s="86"/>
      <c r="EW198" s="86"/>
      <c r="EX198" s="86"/>
      <c r="EY198" s="86"/>
      <c r="EZ198" s="86"/>
      <c r="FA198" s="86"/>
      <c r="FB198" s="86"/>
      <c r="FC198" s="86"/>
      <c r="FD198" s="86"/>
      <c r="FE198" s="86"/>
      <c r="FF198" s="86"/>
      <c r="FG198" s="86"/>
      <c r="FH198" s="86"/>
      <c r="FI198" s="86"/>
      <c r="FJ198" s="86"/>
      <c r="FK198" s="86"/>
      <c r="FL198" s="86"/>
      <c r="FM198" s="86"/>
      <c r="FN198" s="86"/>
      <c r="FO198" s="86"/>
      <c r="FP198" s="86"/>
      <c r="FQ198" s="86"/>
      <c r="FR198" s="86"/>
      <c r="FS198" s="86"/>
      <c r="FT198" s="86"/>
      <c r="FU198" s="86"/>
      <c r="FV198" s="86"/>
      <c r="FW198" s="86"/>
      <c r="FX198" s="86"/>
      <c r="FY198" s="86"/>
      <c r="FZ198" s="86"/>
      <c r="GA198" s="86"/>
      <c r="GB198" s="86"/>
      <c r="GC198" s="86"/>
      <c r="GD198" s="86"/>
      <c r="GE198" s="86"/>
      <c r="GF198" s="86"/>
      <c r="GG198" s="86"/>
      <c r="GH198" s="86"/>
      <c r="GI198" s="86"/>
      <c r="GJ198" s="86"/>
      <c r="GK198" s="86"/>
      <c r="GL198" s="86"/>
      <c r="GM198" s="86"/>
      <c r="GN198" s="86"/>
      <c r="GO198" s="86"/>
      <c r="GP198" s="86"/>
      <c r="GQ198" s="86"/>
      <c r="GR198" s="86"/>
      <c r="GS198" s="86"/>
      <c r="GT198" s="86"/>
      <c r="GU198" s="86"/>
      <c r="GV198" s="86"/>
      <c r="GW198" s="86"/>
      <c r="GX198" s="86"/>
      <c r="GY198" s="86"/>
      <c r="GZ198" s="86"/>
      <c r="HA198" s="86"/>
      <c r="HB198" s="86"/>
      <c r="HC198" s="86"/>
      <c r="HD198" s="86"/>
      <c r="HE198" s="86"/>
      <c r="HF198" s="86"/>
      <c r="HG198" s="86"/>
      <c r="HH198" s="86"/>
      <c r="HI198" s="86"/>
      <c r="HJ198" s="86"/>
      <c r="HK198" s="86"/>
      <c r="HL198" s="86"/>
      <c r="HM198" s="86"/>
      <c r="HN198" s="86"/>
      <c r="HO198" s="86"/>
      <c r="HP198" s="86"/>
      <c r="HQ198" s="86"/>
      <c r="HR198" s="86"/>
      <c r="HS198" s="86"/>
      <c r="HT198" s="86"/>
      <c r="HU198" s="86"/>
      <c r="HV198" s="86"/>
      <c r="HW198" s="86"/>
      <c r="HX198" s="86"/>
      <c r="HY198" s="86"/>
      <c r="HZ198" s="86"/>
      <c r="IA198" s="86"/>
      <c r="IB198" s="86"/>
      <c r="IC198" s="86"/>
      <c r="ID198" s="86"/>
      <c r="IE198" s="86"/>
      <c r="IF198" s="86"/>
      <c r="IG198" s="86"/>
      <c r="IH198" s="86"/>
      <c r="II198" s="86"/>
      <c r="IJ198" s="86"/>
      <c r="IK198" s="86"/>
      <c r="IL198" s="86"/>
      <c r="IM198" s="86"/>
      <c r="IN198" s="86"/>
      <c r="IO198" s="86"/>
      <c r="IP198" s="86"/>
      <c r="IQ198" s="86"/>
      <c r="IR198" s="86"/>
      <c r="IS198" s="86"/>
      <c r="IT198" s="86"/>
      <c r="IU198" s="86"/>
      <c r="IV198" s="86"/>
      <c r="IW198" s="86"/>
      <c r="IX198" s="86"/>
      <c r="IY198" s="86"/>
      <c r="IZ198" s="86"/>
      <c r="JA198" s="86"/>
      <c r="JB198" s="86"/>
      <c r="JC198" s="86"/>
      <c r="JD198" s="86"/>
      <c r="JE198" s="86"/>
      <c r="JF198" s="86"/>
      <c r="JG198" s="86"/>
      <c r="JH198" s="86"/>
      <c r="JI198" s="86"/>
      <c r="JJ198" s="86"/>
      <c r="JK198" s="86"/>
      <c r="JL198" s="86"/>
      <c r="JM198" s="86"/>
      <c r="JN198" s="86"/>
      <c r="JO198" s="86"/>
      <c r="JP198" s="86"/>
      <c r="JQ198" s="86"/>
      <c r="JR198" s="86"/>
      <c r="JS198" s="86"/>
      <c r="JT198" s="86"/>
      <c r="JU198" s="86"/>
      <c r="JV198" s="86"/>
      <c r="JW198" s="86"/>
      <c r="JX198" s="86"/>
      <c r="JY198" s="86"/>
      <c r="JZ198" s="86"/>
      <c r="KA198" s="86"/>
      <c r="KB198" s="86"/>
      <c r="KC198" s="86"/>
      <c r="KD198" s="86"/>
      <c r="KE198" s="86"/>
      <c r="KF198" s="86"/>
      <c r="KG198" s="86"/>
      <c r="KH198" s="86"/>
      <c r="KI198" s="86"/>
      <c r="KJ198" s="86"/>
      <c r="KK198" s="86"/>
      <c r="KL198" s="86"/>
      <c r="KM198" s="86"/>
      <c r="KN198" s="86"/>
      <c r="KO198" s="86"/>
      <c r="KP198" s="86"/>
      <c r="KQ198" s="86"/>
      <c r="KR198" s="86"/>
      <c r="KS198" s="86"/>
      <c r="KT198" s="86"/>
      <c r="KU198" s="86"/>
      <c r="KV198" s="86"/>
      <c r="KW198" s="86"/>
      <c r="KX198" s="86"/>
      <c r="KY198" s="86"/>
      <c r="KZ198" s="86"/>
      <c r="LA198" s="86"/>
      <c r="LB198" s="86"/>
      <c r="LC198" s="86"/>
      <c r="LD198" s="86"/>
      <c r="LE198" s="86"/>
      <c r="LF198" s="86"/>
      <c r="LG198" s="86"/>
      <c r="LH198" s="86"/>
      <c r="LI198" s="86"/>
      <c r="LJ198" s="86"/>
      <c r="LK198" s="86"/>
      <c r="LL198" s="86"/>
      <c r="LM198" s="86"/>
      <c r="LN198" s="86"/>
      <c r="LO198" s="86"/>
      <c r="LP198" s="86"/>
      <c r="LQ198" s="86"/>
      <c r="LR198" s="86"/>
      <c r="LS198" s="86"/>
      <c r="LT198" s="86"/>
      <c r="LU198" s="86"/>
      <c r="LV198" s="86"/>
      <c r="LW198" s="86"/>
      <c r="LX198" s="86"/>
      <c r="LY198" s="86"/>
      <c r="LZ198" s="86"/>
      <c r="MA198" s="86"/>
      <c r="MB198" s="86"/>
      <c r="MC198" s="86"/>
      <c r="MD198" s="86"/>
      <c r="ME198" s="86"/>
      <c r="MF198" s="86"/>
      <c r="MG198" s="86"/>
      <c r="MH198" s="86"/>
      <c r="MI198" s="86"/>
      <c r="MJ198" s="86"/>
      <c r="MK198" s="86"/>
      <c r="ML198" s="86"/>
      <c r="MM198" s="86"/>
      <c r="MN198" s="86"/>
      <c r="MO198" s="86"/>
      <c r="MP198" s="86"/>
      <c r="MQ198" s="86"/>
      <c r="MR198" s="86"/>
      <c r="MS198" s="86"/>
      <c r="MT198" s="86"/>
      <c r="MU198" s="86"/>
      <c r="MV198" s="86"/>
      <c r="MW198" s="86"/>
      <c r="MX198" s="86"/>
      <c r="MY198" s="86"/>
      <c r="MZ198" s="86"/>
      <c r="NA198" s="86"/>
      <c r="NB198" s="86"/>
      <c r="NC198" s="86"/>
      <c r="ND198" s="86"/>
      <c r="NE198" s="86"/>
      <c r="NF198" s="86"/>
      <c r="NG198" s="86"/>
      <c r="NH198" s="86"/>
      <c r="NI198" s="86"/>
      <c r="NJ198" s="86"/>
      <c r="NK198" s="86"/>
      <c r="NL198" s="86"/>
      <c r="NM198" s="86"/>
      <c r="NN198" s="86"/>
      <c r="NO198" s="86"/>
      <c r="NP198" s="86"/>
      <c r="NQ198" s="86"/>
      <c r="NR198" s="86"/>
      <c r="NS198" s="86"/>
      <c r="NT198" s="86"/>
    </row>
    <row r="199" spans="21:384"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  <c r="EI199" s="86"/>
      <c r="EJ199" s="86"/>
      <c r="EK199" s="86"/>
      <c r="EL199" s="86"/>
      <c r="EM199" s="86"/>
      <c r="EN199" s="86"/>
      <c r="EO199" s="86"/>
      <c r="EP199" s="86"/>
      <c r="EQ199" s="86"/>
      <c r="ER199" s="86"/>
      <c r="ES199" s="86"/>
      <c r="ET199" s="86"/>
      <c r="EU199" s="86"/>
      <c r="EV199" s="86"/>
      <c r="EW199" s="86"/>
      <c r="EX199" s="86"/>
      <c r="EY199" s="86"/>
      <c r="EZ199" s="86"/>
      <c r="FA199" s="86"/>
      <c r="FB199" s="86"/>
      <c r="FC199" s="86"/>
      <c r="FD199" s="86"/>
      <c r="FE199" s="86"/>
      <c r="FF199" s="86"/>
      <c r="FG199" s="86"/>
      <c r="FH199" s="86"/>
      <c r="FI199" s="86"/>
      <c r="FJ199" s="86"/>
      <c r="FK199" s="86"/>
      <c r="FL199" s="86"/>
      <c r="FM199" s="86"/>
      <c r="FN199" s="86"/>
      <c r="FO199" s="86"/>
      <c r="FP199" s="86"/>
      <c r="FQ199" s="86"/>
      <c r="FR199" s="86"/>
      <c r="FS199" s="86"/>
      <c r="FT199" s="86"/>
      <c r="FU199" s="86"/>
      <c r="FV199" s="86"/>
      <c r="FW199" s="86"/>
      <c r="FX199" s="86"/>
      <c r="FY199" s="86"/>
      <c r="FZ199" s="86"/>
      <c r="GA199" s="86"/>
      <c r="GB199" s="86"/>
      <c r="GC199" s="86"/>
      <c r="GD199" s="86"/>
      <c r="GE199" s="86"/>
      <c r="GF199" s="86"/>
      <c r="GG199" s="86"/>
      <c r="GH199" s="86"/>
      <c r="GI199" s="86"/>
      <c r="GJ199" s="86"/>
      <c r="GK199" s="86"/>
      <c r="GL199" s="86"/>
      <c r="GM199" s="86"/>
      <c r="GN199" s="86"/>
      <c r="GO199" s="86"/>
      <c r="GP199" s="86"/>
      <c r="GQ199" s="86"/>
      <c r="GR199" s="86"/>
      <c r="GS199" s="86"/>
      <c r="GT199" s="86"/>
      <c r="GU199" s="86"/>
      <c r="GV199" s="86"/>
      <c r="GW199" s="86"/>
      <c r="GX199" s="86"/>
      <c r="GY199" s="86"/>
      <c r="GZ199" s="86"/>
      <c r="HA199" s="86"/>
      <c r="HB199" s="86"/>
      <c r="HC199" s="86"/>
      <c r="HD199" s="86"/>
      <c r="HE199" s="86"/>
      <c r="HF199" s="86"/>
      <c r="HG199" s="86"/>
      <c r="HH199" s="86"/>
      <c r="HI199" s="86"/>
      <c r="HJ199" s="86"/>
      <c r="HK199" s="86"/>
      <c r="HL199" s="86"/>
      <c r="HM199" s="86"/>
      <c r="HN199" s="86"/>
      <c r="HO199" s="86"/>
      <c r="HP199" s="86"/>
      <c r="HQ199" s="86"/>
      <c r="HR199" s="86"/>
      <c r="HS199" s="86"/>
      <c r="HT199" s="86"/>
      <c r="HU199" s="86"/>
      <c r="HV199" s="86"/>
      <c r="HW199" s="86"/>
      <c r="HX199" s="86"/>
      <c r="HY199" s="86"/>
      <c r="HZ199" s="86"/>
      <c r="IA199" s="86"/>
      <c r="IB199" s="86"/>
      <c r="IC199" s="86"/>
      <c r="ID199" s="86"/>
      <c r="IE199" s="86"/>
      <c r="IF199" s="86"/>
      <c r="IG199" s="86"/>
      <c r="IH199" s="86"/>
      <c r="II199" s="86"/>
      <c r="IJ199" s="86"/>
      <c r="IK199" s="86"/>
      <c r="IL199" s="86"/>
      <c r="IM199" s="86"/>
      <c r="IN199" s="86"/>
      <c r="IO199" s="86"/>
      <c r="IP199" s="86"/>
      <c r="IQ199" s="86"/>
      <c r="IR199" s="86"/>
      <c r="IS199" s="86"/>
      <c r="IT199" s="86"/>
      <c r="IU199" s="86"/>
      <c r="IV199" s="86"/>
      <c r="IW199" s="86"/>
      <c r="IX199" s="86"/>
      <c r="IY199" s="86"/>
      <c r="IZ199" s="86"/>
      <c r="JA199" s="86"/>
      <c r="JB199" s="86"/>
      <c r="JC199" s="86"/>
      <c r="JD199" s="86"/>
      <c r="JE199" s="86"/>
      <c r="JF199" s="86"/>
      <c r="JG199" s="86"/>
      <c r="JH199" s="86"/>
      <c r="JI199" s="86"/>
      <c r="JJ199" s="86"/>
      <c r="JK199" s="86"/>
      <c r="JL199" s="86"/>
      <c r="JM199" s="86"/>
      <c r="JN199" s="86"/>
      <c r="JO199" s="86"/>
      <c r="JP199" s="86"/>
      <c r="JQ199" s="86"/>
      <c r="JR199" s="86"/>
      <c r="JS199" s="86"/>
      <c r="JT199" s="86"/>
      <c r="JU199" s="86"/>
      <c r="JV199" s="86"/>
      <c r="JW199" s="86"/>
      <c r="JX199" s="86"/>
      <c r="JY199" s="86"/>
      <c r="JZ199" s="86"/>
      <c r="KA199" s="86"/>
      <c r="KB199" s="86"/>
      <c r="KC199" s="86"/>
      <c r="KD199" s="86"/>
      <c r="KE199" s="86"/>
      <c r="KF199" s="86"/>
      <c r="KG199" s="86"/>
      <c r="KH199" s="86"/>
      <c r="KI199" s="86"/>
      <c r="KJ199" s="86"/>
      <c r="KK199" s="86"/>
      <c r="KL199" s="86"/>
      <c r="KM199" s="86"/>
      <c r="KN199" s="86"/>
      <c r="KO199" s="86"/>
      <c r="KP199" s="86"/>
      <c r="KQ199" s="86"/>
      <c r="KR199" s="86"/>
      <c r="KS199" s="86"/>
      <c r="KT199" s="86"/>
      <c r="KU199" s="86"/>
      <c r="KV199" s="86"/>
      <c r="KW199" s="86"/>
      <c r="KX199" s="86"/>
      <c r="KY199" s="86"/>
      <c r="KZ199" s="86"/>
      <c r="LA199" s="86"/>
      <c r="LB199" s="86"/>
      <c r="LC199" s="86"/>
      <c r="LD199" s="86"/>
      <c r="LE199" s="86"/>
      <c r="LF199" s="86"/>
      <c r="LG199" s="86"/>
      <c r="LH199" s="86"/>
      <c r="LI199" s="86"/>
      <c r="LJ199" s="86"/>
      <c r="LK199" s="86"/>
      <c r="LL199" s="86"/>
      <c r="LM199" s="86"/>
      <c r="LN199" s="86"/>
      <c r="LO199" s="86"/>
      <c r="LP199" s="86"/>
      <c r="LQ199" s="86"/>
      <c r="LR199" s="86"/>
      <c r="LS199" s="86"/>
      <c r="LT199" s="86"/>
      <c r="LU199" s="86"/>
      <c r="LV199" s="86"/>
      <c r="LW199" s="86"/>
      <c r="LX199" s="86"/>
      <c r="LY199" s="86"/>
      <c r="LZ199" s="86"/>
      <c r="MA199" s="86"/>
      <c r="MB199" s="86"/>
      <c r="MC199" s="86"/>
      <c r="MD199" s="86"/>
      <c r="ME199" s="86"/>
      <c r="MF199" s="86"/>
      <c r="MG199" s="86"/>
      <c r="MH199" s="86"/>
      <c r="MI199" s="86"/>
      <c r="MJ199" s="86"/>
      <c r="MK199" s="86"/>
      <c r="ML199" s="86"/>
      <c r="MM199" s="86"/>
      <c r="MN199" s="86"/>
      <c r="MO199" s="86"/>
      <c r="MP199" s="86"/>
      <c r="MQ199" s="86"/>
      <c r="MR199" s="86"/>
      <c r="MS199" s="86"/>
      <c r="MT199" s="86"/>
      <c r="MU199" s="86"/>
      <c r="MV199" s="86"/>
      <c r="MW199" s="86"/>
      <c r="MX199" s="86"/>
      <c r="MY199" s="86"/>
      <c r="MZ199" s="86"/>
      <c r="NA199" s="86"/>
      <c r="NB199" s="86"/>
      <c r="NC199" s="86"/>
      <c r="ND199" s="86"/>
      <c r="NE199" s="86"/>
      <c r="NF199" s="86"/>
      <c r="NG199" s="86"/>
      <c r="NH199" s="86"/>
      <c r="NI199" s="86"/>
      <c r="NJ199" s="86"/>
      <c r="NK199" s="86"/>
      <c r="NL199" s="86"/>
      <c r="NM199" s="86"/>
      <c r="NN199" s="86"/>
      <c r="NO199" s="86"/>
      <c r="NP199" s="86"/>
      <c r="NQ199" s="86"/>
      <c r="NR199" s="86"/>
      <c r="NS199" s="86"/>
      <c r="NT199" s="86"/>
    </row>
    <row r="200" spans="21:384"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  <c r="DL200" s="86"/>
      <c r="DM200" s="86"/>
      <c r="DN200" s="86"/>
      <c r="DO200" s="86"/>
      <c r="DP200" s="86"/>
      <c r="DQ200" s="86"/>
      <c r="DR200" s="86"/>
      <c r="DS200" s="86"/>
      <c r="DT200" s="86"/>
      <c r="DU200" s="86"/>
      <c r="DV200" s="86"/>
      <c r="DW200" s="86"/>
      <c r="DX200" s="86"/>
      <c r="DY200" s="86"/>
      <c r="DZ200" s="86"/>
      <c r="EA200" s="86"/>
      <c r="EB200" s="86"/>
      <c r="EC200" s="86"/>
      <c r="ED200" s="86"/>
      <c r="EE200" s="86"/>
      <c r="EF200" s="86"/>
      <c r="EG200" s="86"/>
      <c r="EH200" s="86"/>
      <c r="EI200" s="86"/>
      <c r="EJ200" s="86"/>
      <c r="EK200" s="86"/>
      <c r="EL200" s="86"/>
      <c r="EM200" s="86"/>
      <c r="EN200" s="86"/>
      <c r="EO200" s="86"/>
      <c r="EP200" s="86"/>
      <c r="EQ200" s="86"/>
      <c r="ER200" s="86"/>
      <c r="ES200" s="86"/>
      <c r="ET200" s="86"/>
      <c r="EU200" s="86"/>
      <c r="EV200" s="86"/>
      <c r="EW200" s="86"/>
      <c r="EX200" s="86"/>
      <c r="EY200" s="86"/>
      <c r="EZ200" s="86"/>
      <c r="FA200" s="86"/>
      <c r="FB200" s="86"/>
      <c r="FC200" s="86"/>
      <c r="FD200" s="86"/>
      <c r="FE200" s="86"/>
      <c r="FF200" s="86"/>
      <c r="FG200" s="86"/>
      <c r="FH200" s="86"/>
      <c r="FI200" s="86"/>
      <c r="FJ200" s="86"/>
      <c r="FK200" s="86"/>
      <c r="FL200" s="86"/>
      <c r="FM200" s="86"/>
      <c r="FN200" s="86"/>
      <c r="FO200" s="86"/>
      <c r="FP200" s="86"/>
      <c r="FQ200" s="86"/>
      <c r="FR200" s="86"/>
      <c r="FS200" s="86"/>
      <c r="FT200" s="86"/>
      <c r="FU200" s="86"/>
      <c r="FV200" s="86"/>
      <c r="FW200" s="86"/>
      <c r="FX200" s="86"/>
      <c r="FY200" s="86"/>
      <c r="FZ200" s="86"/>
      <c r="GA200" s="86"/>
      <c r="GB200" s="86"/>
      <c r="GC200" s="86"/>
      <c r="GD200" s="86"/>
      <c r="GE200" s="86"/>
      <c r="GF200" s="86"/>
      <c r="GG200" s="86"/>
      <c r="GH200" s="86"/>
      <c r="GI200" s="86"/>
      <c r="GJ200" s="86"/>
      <c r="GK200" s="86"/>
      <c r="GL200" s="86"/>
      <c r="GM200" s="86"/>
      <c r="GN200" s="86"/>
      <c r="GO200" s="86"/>
      <c r="GP200" s="86"/>
      <c r="GQ200" s="86"/>
      <c r="GR200" s="86"/>
      <c r="GS200" s="86"/>
      <c r="GT200" s="86"/>
      <c r="GU200" s="86"/>
      <c r="GV200" s="86"/>
      <c r="GW200" s="86"/>
      <c r="GX200" s="86"/>
      <c r="GY200" s="86"/>
      <c r="GZ200" s="86"/>
      <c r="HA200" s="86"/>
      <c r="HB200" s="86"/>
      <c r="HC200" s="86"/>
      <c r="HD200" s="86"/>
      <c r="HE200" s="86"/>
      <c r="HF200" s="86"/>
      <c r="HG200" s="86"/>
      <c r="HH200" s="86"/>
      <c r="HI200" s="86"/>
      <c r="HJ200" s="86"/>
      <c r="HK200" s="86"/>
      <c r="HL200" s="86"/>
      <c r="HM200" s="86"/>
      <c r="HN200" s="86"/>
      <c r="HO200" s="86"/>
      <c r="HP200" s="86"/>
      <c r="HQ200" s="86"/>
      <c r="HR200" s="86"/>
      <c r="HS200" s="86"/>
      <c r="HT200" s="86"/>
      <c r="HU200" s="86"/>
      <c r="HV200" s="86"/>
      <c r="HW200" s="86"/>
      <c r="HX200" s="86"/>
      <c r="HY200" s="86"/>
      <c r="HZ200" s="86"/>
      <c r="IA200" s="86"/>
      <c r="IB200" s="86"/>
      <c r="IC200" s="86"/>
      <c r="ID200" s="86"/>
      <c r="IE200" s="86"/>
      <c r="IF200" s="86"/>
      <c r="IG200" s="86"/>
      <c r="IH200" s="86"/>
      <c r="II200" s="86"/>
      <c r="IJ200" s="86"/>
      <c r="IK200" s="86"/>
      <c r="IL200" s="86"/>
      <c r="IM200" s="86"/>
      <c r="IN200" s="86"/>
      <c r="IO200" s="86"/>
      <c r="IP200" s="86"/>
      <c r="IQ200" s="86"/>
      <c r="IR200" s="86"/>
      <c r="IS200" s="86"/>
      <c r="IT200" s="86"/>
      <c r="IU200" s="86"/>
      <c r="IV200" s="86"/>
      <c r="IW200" s="86"/>
      <c r="IX200" s="86"/>
      <c r="IY200" s="86"/>
      <c r="IZ200" s="86"/>
      <c r="JA200" s="86"/>
      <c r="JB200" s="86"/>
      <c r="JC200" s="86"/>
      <c r="JD200" s="86"/>
      <c r="JE200" s="86"/>
      <c r="JF200" s="86"/>
      <c r="JG200" s="86"/>
      <c r="JH200" s="86"/>
      <c r="JI200" s="86"/>
      <c r="JJ200" s="86"/>
      <c r="JK200" s="86"/>
      <c r="JL200" s="86"/>
      <c r="JM200" s="86"/>
      <c r="JN200" s="86"/>
      <c r="JO200" s="86"/>
      <c r="JP200" s="86"/>
      <c r="JQ200" s="86"/>
      <c r="JR200" s="86"/>
      <c r="JS200" s="86"/>
      <c r="JT200" s="86"/>
      <c r="JU200" s="86"/>
      <c r="JV200" s="86"/>
      <c r="JW200" s="86"/>
      <c r="JX200" s="86"/>
      <c r="JY200" s="86"/>
      <c r="JZ200" s="86"/>
      <c r="KA200" s="86"/>
      <c r="KB200" s="86"/>
      <c r="KC200" s="86"/>
      <c r="KD200" s="86"/>
      <c r="KE200" s="86"/>
      <c r="KF200" s="86"/>
      <c r="KG200" s="86"/>
      <c r="KH200" s="86"/>
      <c r="KI200" s="86"/>
      <c r="KJ200" s="86"/>
      <c r="KK200" s="86"/>
      <c r="KL200" s="86"/>
      <c r="KM200" s="86"/>
      <c r="KN200" s="86"/>
      <c r="KO200" s="86"/>
      <c r="KP200" s="86"/>
      <c r="KQ200" s="86"/>
      <c r="KR200" s="86"/>
      <c r="KS200" s="86"/>
      <c r="KT200" s="86"/>
      <c r="KU200" s="86"/>
      <c r="KV200" s="86"/>
      <c r="KW200" s="86"/>
      <c r="KX200" s="86"/>
      <c r="KY200" s="86"/>
      <c r="KZ200" s="86"/>
      <c r="LA200" s="86"/>
      <c r="LB200" s="86"/>
      <c r="LC200" s="86"/>
      <c r="LD200" s="86"/>
      <c r="LE200" s="86"/>
      <c r="LF200" s="86"/>
      <c r="LG200" s="86"/>
      <c r="LH200" s="86"/>
      <c r="LI200" s="86"/>
      <c r="LJ200" s="86"/>
      <c r="LK200" s="86"/>
      <c r="LL200" s="86"/>
      <c r="LM200" s="86"/>
      <c r="LN200" s="86"/>
      <c r="LO200" s="86"/>
      <c r="LP200" s="86"/>
      <c r="LQ200" s="86"/>
      <c r="LR200" s="86"/>
      <c r="LS200" s="86"/>
      <c r="LT200" s="86"/>
      <c r="LU200" s="86"/>
      <c r="LV200" s="86"/>
      <c r="LW200" s="86"/>
      <c r="LX200" s="86"/>
      <c r="LY200" s="86"/>
      <c r="LZ200" s="86"/>
      <c r="MA200" s="86"/>
      <c r="MB200" s="86"/>
      <c r="MC200" s="86"/>
      <c r="MD200" s="86"/>
      <c r="ME200" s="86"/>
      <c r="MF200" s="86"/>
      <c r="MG200" s="86"/>
      <c r="MH200" s="86"/>
      <c r="MI200" s="86"/>
      <c r="MJ200" s="86"/>
      <c r="MK200" s="86"/>
      <c r="ML200" s="86"/>
      <c r="MM200" s="86"/>
      <c r="MN200" s="86"/>
      <c r="MO200" s="86"/>
      <c r="MP200" s="86"/>
      <c r="MQ200" s="86"/>
      <c r="MR200" s="86"/>
      <c r="MS200" s="86"/>
      <c r="MT200" s="86"/>
      <c r="MU200" s="86"/>
      <c r="MV200" s="86"/>
      <c r="MW200" s="86"/>
      <c r="MX200" s="86"/>
      <c r="MY200" s="86"/>
      <c r="MZ200" s="86"/>
      <c r="NA200" s="86"/>
      <c r="NB200" s="86"/>
      <c r="NC200" s="86"/>
      <c r="ND200" s="86"/>
      <c r="NE200" s="86"/>
      <c r="NF200" s="86"/>
      <c r="NG200" s="86"/>
      <c r="NH200" s="86"/>
      <c r="NI200" s="86"/>
      <c r="NJ200" s="86"/>
      <c r="NK200" s="86"/>
      <c r="NL200" s="86"/>
      <c r="NM200" s="86"/>
      <c r="NN200" s="86"/>
      <c r="NO200" s="86"/>
      <c r="NP200" s="86"/>
      <c r="NQ200" s="86"/>
      <c r="NR200" s="86"/>
      <c r="NS200" s="86"/>
      <c r="NT200" s="86"/>
    </row>
    <row r="201" spans="21:384"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86"/>
      <c r="DO201" s="86"/>
      <c r="DP201" s="86"/>
      <c r="DQ201" s="86"/>
      <c r="DR201" s="86"/>
      <c r="DS201" s="86"/>
      <c r="DT201" s="86"/>
      <c r="DU201" s="86"/>
      <c r="DV201" s="86"/>
      <c r="DW201" s="86"/>
      <c r="DX201" s="86"/>
      <c r="DY201" s="86"/>
      <c r="DZ201" s="86"/>
      <c r="EA201" s="86"/>
      <c r="EB201" s="86"/>
      <c r="EC201" s="86"/>
      <c r="ED201" s="86"/>
      <c r="EE201" s="86"/>
      <c r="EF201" s="86"/>
      <c r="EG201" s="86"/>
      <c r="EH201" s="86"/>
      <c r="EI201" s="86"/>
      <c r="EJ201" s="86"/>
      <c r="EK201" s="86"/>
      <c r="EL201" s="86"/>
      <c r="EM201" s="86"/>
      <c r="EN201" s="86"/>
      <c r="EO201" s="86"/>
      <c r="EP201" s="86"/>
      <c r="EQ201" s="86"/>
      <c r="ER201" s="86"/>
      <c r="ES201" s="86"/>
      <c r="ET201" s="86"/>
      <c r="EU201" s="86"/>
      <c r="EV201" s="86"/>
      <c r="EW201" s="86"/>
      <c r="EX201" s="86"/>
      <c r="EY201" s="86"/>
      <c r="EZ201" s="86"/>
      <c r="FA201" s="86"/>
      <c r="FB201" s="86"/>
      <c r="FC201" s="86"/>
      <c r="FD201" s="86"/>
      <c r="FE201" s="86"/>
      <c r="FF201" s="86"/>
      <c r="FG201" s="86"/>
      <c r="FH201" s="86"/>
      <c r="FI201" s="86"/>
      <c r="FJ201" s="86"/>
      <c r="FK201" s="86"/>
      <c r="FL201" s="86"/>
      <c r="FM201" s="86"/>
      <c r="FN201" s="86"/>
      <c r="FO201" s="86"/>
      <c r="FP201" s="86"/>
      <c r="FQ201" s="86"/>
      <c r="FR201" s="86"/>
      <c r="FS201" s="86"/>
      <c r="FT201" s="86"/>
      <c r="FU201" s="86"/>
      <c r="FV201" s="86"/>
      <c r="FW201" s="86"/>
      <c r="FX201" s="86"/>
      <c r="FY201" s="86"/>
      <c r="FZ201" s="86"/>
      <c r="GA201" s="86"/>
      <c r="GB201" s="86"/>
      <c r="GC201" s="86"/>
      <c r="GD201" s="86"/>
      <c r="GE201" s="86"/>
      <c r="GF201" s="86"/>
      <c r="GG201" s="86"/>
      <c r="GH201" s="86"/>
      <c r="GI201" s="86"/>
      <c r="GJ201" s="86"/>
      <c r="GK201" s="86"/>
      <c r="GL201" s="86"/>
      <c r="GM201" s="86"/>
      <c r="GN201" s="86"/>
      <c r="GO201" s="86"/>
      <c r="GP201" s="86"/>
      <c r="GQ201" s="86"/>
      <c r="GR201" s="86"/>
      <c r="GS201" s="86"/>
      <c r="GT201" s="86"/>
      <c r="GU201" s="86"/>
      <c r="GV201" s="86"/>
      <c r="GW201" s="86"/>
      <c r="GX201" s="86"/>
      <c r="GY201" s="86"/>
      <c r="GZ201" s="86"/>
      <c r="HA201" s="86"/>
      <c r="HB201" s="86"/>
      <c r="HC201" s="86"/>
      <c r="HD201" s="86"/>
      <c r="HE201" s="86"/>
      <c r="HF201" s="86"/>
      <c r="HG201" s="86"/>
      <c r="HH201" s="86"/>
      <c r="HI201" s="86"/>
      <c r="HJ201" s="86"/>
      <c r="HK201" s="86"/>
      <c r="HL201" s="86"/>
      <c r="HM201" s="86"/>
      <c r="HN201" s="86"/>
      <c r="HO201" s="86"/>
      <c r="HP201" s="86"/>
      <c r="HQ201" s="86"/>
      <c r="HR201" s="86"/>
      <c r="HS201" s="86"/>
      <c r="HT201" s="86"/>
      <c r="HU201" s="86"/>
      <c r="HV201" s="86"/>
      <c r="HW201" s="86"/>
      <c r="HX201" s="86"/>
      <c r="HY201" s="86"/>
      <c r="HZ201" s="86"/>
      <c r="IA201" s="86"/>
      <c r="IB201" s="86"/>
      <c r="IC201" s="86"/>
      <c r="ID201" s="86"/>
      <c r="IE201" s="86"/>
      <c r="IF201" s="86"/>
      <c r="IG201" s="86"/>
      <c r="IH201" s="86"/>
      <c r="II201" s="86"/>
      <c r="IJ201" s="86"/>
      <c r="IK201" s="86"/>
      <c r="IL201" s="86"/>
      <c r="IM201" s="86"/>
      <c r="IN201" s="86"/>
      <c r="IO201" s="86"/>
      <c r="IP201" s="86"/>
      <c r="IQ201" s="86"/>
      <c r="IR201" s="86"/>
      <c r="IS201" s="86"/>
      <c r="IT201" s="86"/>
      <c r="IU201" s="86"/>
      <c r="IV201" s="86"/>
      <c r="IW201" s="86"/>
      <c r="IX201" s="86"/>
      <c r="IY201" s="86"/>
      <c r="IZ201" s="86"/>
      <c r="JA201" s="86"/>
      <c r="JB201" s="86"/>
      <c r="JC201" s="86"/>
      <c r="JD201" s="86"/>
      <c r="JE201" s="86"/>
      <c r="JF201" s="86"/>
      <c r="JG201" s="86"/>
      <c r="JH201" s="86"/>
      <c r="JI201" s="86"/>
      <c r="JJ201" s="86"/>
      <c r="JK201" s="86"/>
      <c r="JL201" s="86"/>
      <c r="JM201" s="86"/>
      <c r="JN201" s="86"/>
      <c r="JO201" s="86"/>
      <c r="JP201" s="86"/>
      <c r="JQ201" s="86"/>
      <c r="JR201" s="86"/>
      <c r="JS201" s="86"/>
      <c r="JT201" s="86"/>
      <c r="JU201" s="86"/>
      <c r="JV201" s="86"/>
      <c r="JW201" s="86"/>
      <c r="JX201" s="86"/>
      <c r="JY201" s="86"/>
      <c r="JZ201" s="86"/>
      <c r="KA201" s="86"/>
      <c r="KB201" s="86"/>
      <c r="KC201" s="86"/>
      <c r="KD201" s="86"/>
      <c r="KE201" s="86"/>
      <c r="KF201" s="86"/>
      <c r="KG201" s="86"/>
      <c r="KH201" s="86"/>
      <c r="KI201" s="86"/>
      <c r="KJ201" s="86"/>
      <c r="KK201" s="86"/>
      <c r="KL201" s="86"/>
      <c r="KM201" s="86"/>
      <c r="KN201" s="86"/>
      <c r="KO201" s="86"/>
      <c r="KP201" s="86"/>
      <c r="KQ201" s="86"/>
      <c r="KR201" s="86"/>
      <c r="KS201" s="86"/>
      <c r="KT201" s="86"/>
      <c r="KU201" s="86"/>
      <c r="KV201" s="86"/>
      <c r="KW201" s="86"/>
      <c r="KX201" s="86"/>
      <c r="KY201" s="86"/>
      <c r="KZ201" s="86"/>
      <c r="LA201" s="86"/>
      <c r="LB201" s="86"/>
      <c r="LC201" s="86"/>
      <c r="LD201" s="86"/>
      <c r="LE201" s="86"/>
      <c r="LF201" s="86"/>
      <c r="LG201" s="86"/>
      <c r="LH201" s="86"/>
      <c r="LI201" s="86"/>
      <c r="LJ201" s="86"/>
      <c r="LK201" s="86"/>
      <c r="LL201" s="86"/>
      <c r="LM201" s="86"/>
      <c r="LN201" s="86"/>
      <c r="LO201" s="86"/>
      <c r="LP201" s="86"/>
      <c r="LQ201" s="86"/>
      <c r="LR201" s="86"/>
      <c r="LS201" s="86"/>
      <c r="LT201" s="86"/>
      <c r="LU201" s="86"/>
      <c r="LV201" s="86"/>
      <c r="LW201" s="86"/>
      <c r="LX201" s="86"/>
      <c r="LY201" s="86"/>
      <c r="LZ201" s="86"/>
      <c r="MA201" s="86"/>
      <c r="MB201" s="86"/>
      <c r="MC201" s="86"/>
      <c r="MD201" s="86"/>
      <c r="ME201" s="86"/>
      <c r="MF201" s="86"/>
      <c r="MG201" s="86"/>
      <c r="MH201" s="86"/>
      <c r="MI201" s="86"/>
      <c r="MJ201" s="86"/>
      <c r="MK201" s="86"/>
      <c r="ML201" s="86"/>
      <c r="MM201" s="86"/>
      <c r="MN201" s="86"/>
      <c r="MO201" s="86"/>
      <c r="MP201" s="86"/>
      <c r="MQ201" s="86"/>
      <c r="MR201" s="86"/>
      <c r="MS201" s="86"/>
      <c r="MT201" s="86"/>
      <c r="MU201" s="86"/>
      <c r="MV201" s="86"/>
      <c r="MW201" s="86"/>
      <c r="MX201" s="86"/>
      <c r="MY201" s="86"/>
      <c r="MZ201" s="86"/>
      <c r="NA201" s="86"/>
      <c r="NB201" s="86"/>
      <c r="NC201" s="86"/>
      <c r="ND201" s="86"/>
      <c r="NE201" s="86"/>
      <c r="NF201" s="86"/>
      <c r="NG201" s="86"/>
      <c r="NH201" s="86"/>
      <c r="NI201" s="86"/>
      <c r="NJ201" s="86"/>
      <c r="NK201" s="86"/>
      <c r="NL201" s="86"/>
      <c r="NM201" s="86"/>
      <c r="NN201" s="86"/>
      <c r="NO201" s="86"/>
      <c r="NP201" s="86"/>
      <c r="NQ201" s="86"/>
      <c r="NR201" s="86"/>
      <c r="NS201" s="86"/>
      <c r="NT201" s="86"/>
    </row>
    <row r="202" spans="21:384"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  <c r="DX202" s="86"/>
      <c r="DY202" s="86"/>
      <c r="DZ202" s="86"/>
      <c r="EA202" s="86"/>
      <c r="EB202" s="86"/>
      <c r="EC202" s="86"/>
      <c r="ED202" s="86"/>
      <c r="EE202" s="86"/>
      <c r="EF202" s="86"/>
      <c r="EG202" s="86"/>
      <c r="EH202" s="86"/>
      <c r="EI202" s="86"/>
      <c r="EJ202" s="86"/>
      <c r="EK202" s="86"/>
      <c r="EL202" s="86"/>
      <c r="EM202" s="86"/>
      <c r="EN202" s="86"/>
      <c r="EO202" s="86"/>
      <c r="EP202" s="86"/>
      <c r="EQ202" s="86"/>
      <c r="ER202" s="86"/>
      <c r="ES202" s="86"/>
      <c r="ET202" s="86"/>
      <c r="EU202" s="86"/>
      <c r="EV202" s="86"/>
      <c r="EW202" s="86"/>
      <c r="EX202" s="86"/>
      <c r="EY202" s="86"/>
      <c r="EZ202" s="86"/>
      <c r="FA202" s="86"/>
      <c r="FB202" s="86"/>
      <c r="FC202" s="86"/>
      <c r="FD202" s="86"/>
      <c r="FE202" s="86"/>
      <c r="FF202" s="86"/>
      <c r="FG202" s="86"/>
      <c r="FH202" s="86"/>
      <c r="FI202" s="86"/>
      <c r="FJ202" s="86"/>
      <c r="FK202" s="86"/>
      <c r="FL202" s="86"/>
      <c r="FM202" s="86"/>
      <c r="FN202" s="86"/>
      <c r="FO202" s="86"/>
      <c r="FP202" s="86"/>
      <c r="FQ202" s="86"/>
      <c r="FR202" s="86"/>
      <c r="FS202" s="86"/>
      <c r="FT202" s="86"/>
      <c r="FU202" s="86"/>
      <c r="FV202" s="86"/>
      <c r="FW202" s="86"/>
      <c r="FX202" s="86"/>
      <c r="FY202" s="86"/>
      <c r="FZ202" s="86"/>
      <c r="GA202" s="86"/>
      <c r="GB202" s="86"/>
      <c r="GC202" s="86"/>
      <c r="GD202" s="86"/>
      <c r="GE202" s="86"/>
      <c r="GF202" s="86"/>
      <c r="GG202" s="86"/>
      <c r="GH202" s="86"/>
      <c r="GI202" s="86"/>
      <c r="GJ202" s="86"/>
      <c r="GK202" s="86"/>
      <c r="GL202" s="86"/>
      <c r="GM202" s="86"/>
      <c r="GN202" s="86"/>
      <c r="GO202" s="86"/>
      <c r="GP202" s="86"/>
      <c r="GQ202" s="86"/>
      <c r="GR202" s="86"/>
      <c r="GS202" s="86"/>
      <c r="GT202" s="86"/>
      <c r="GU202" s="86"/>
      <c r="GV202" s="86"/>
      <c r="GW202" s="86"/>
      <c r="GX202" s="86"/>
      <c r="GY202" s="86"/>
      <c r="GZ202" s="86"/>
      <c r="HA202" s="86"/>
      <c r="HB202" s="86"/>
      <c r="HC202" s="86"/>
      <c r="HD202" s="86"/>
      <c r="HE202" s="86"/>
      <c r="HF202" s="86"/>
      <c r="HG202" s="86"/>
      <c r="HH202" s="86"/>
      <c r="HI202" s="86"/>
      <c r="HJ202" s="86"/>
      <c r="HK202" s="86"/>
      <c r="HL202" s="86"/>
      <c r="HM202" s="86"/>
      <c r="HN202" s="86"/>
      <c r="HO202" s="86"/>
      <c r="HP202" s="86"/>
      <c r="HQ202" s="86"/>
      <c r="HR202" s="86"/>
      <c r="HS202" s="86"/>
      <c r="HT202" s="86"/>
      <c r="HU202" s="86"/>
      <c r="HV202" s="86"/>
      <c r="HW202" s="86"/>
      <c r="HX202" s="86"/>
      <c r="HY202" s="86"/>
      <c r="HZ202" s="86"/>
      <c r="IA202" s="86"/>
      <c r="IB202" s="86"/>
      <c r="IC202" s="86"/>
      <c r="ID202" s="86"/>
      <c r="IE202" s="86"/>
      <c r="IF202" s="86"/>
      <c r="IG202" s="86"/>
      <c r="IH202" s="86"/>
      <c r="II202" s="86"/>
      <c r="IJ202" s="86"/>
      <c r="IK202" s="86"/>
      <c r="IL202" s="86"/>
      <c r="IM202" s="86"/>
      <c r="IN202" s="86"/>
      <c r="IO202" s="86"/>
      <c r="IP202" s="86"/>
      <c r="IQ202" s="86"/>
      <c r="IR202" s="86"/>
      <c r="IS202" s="86"/>
      <c r="IT202" s="86"/>
      <c r="IU202" s="86"/>
      <c r="IV202" s="86"/>
      <c r="IW202" s="86"/>
      <c r="IX202" s="86"/>
      <c r="IY202" s="86"/>
      <c r="IZ202" s="86"/>
      <c r="JA202" s="86"/>
      <c r="JB202" s="86"/>
      <c r="JC202" s="86"/>
      <c r="JD202" s="86"/>
      <c r="JE202" s="86"/>
      <c r="JF202" s="86"/>
      <c r="JG202" s="86"/>
      <c r="JH202" s="86"/>
      <c r="JI202" s="86"/>
      <c r="JJ202" s="86"/>
      <c r="JK202" s="86"/>
      <c r="JL202" s="86"/>
      <c r="JM202" s="86"/>
      <c r="JN202" s="86"/>
      <c r="JO202" s="86"/>
      <c r="JP202" s="86"/>
      <c r="JQ202" s="86"/>
      <c r="JR202" s="86"/>
      <c r="JS202" s="86"/>
      <c r="JT202" s="86"/>
      <c r="JU202" s="86"/>
      <c r="JV202" s="86"/>
      <c r="JW202" s="86"/>
      <c r="JX202" s="86"/>
      <c r="JY202" s="86"/>
      <c r="JZ202" s="86"/>
      <c r="KA202" s="86"/>
      <c r="KB202" s="86"/>
      <c r="KC202" s="86"/>
      <c r="KD202" s="86"/>
      <c r="KE202" s="86"/>
      <c r="KF202" s="86"/>
      <c r="KG202" s="86"/>
      <c r="KH202" s="86"/>
      <c r="KI202" s="86"/>
      <c r="KJ202" s="86"/>
      <c r="KK202" s="86"/>
      <c r="KL202" s="86"/>
      <c r="KM202" s="86"/>
      <c r="KN202" s="86"/>
      <c r="KO202" s="86"/>
      <c r="KP202" s="86"/>
      <c r="KQ202" s="86"/>
      <c r="KR202" s="86"/>
      <c r="KS202" s="86"/>
      <c r="KT202" s="86"/>
      <c r="KU202" s="86"/>
      <c r="KV202" s="86"/>
      <c r="KW202" s="86"/>
      <c r="KX202" s="86"/>
      <c r="KY202" s="86"/>
      <c r="KZ202" s="86"/>
      <c r="LA202" s="86"/>
      <c r="LB202" s="86"/>
      <c r="LC202" s="86"/>
      <c r="LD202" s="86"/>
      <c r="LE202" s="86"/>
      <c r="LF202" s="86"/>
      <c r="LG202" s="86"/>
      <c r="LH202" s="86"/>
      <c r="LI202" s="86"/>
      <c r="LJ202" s="86"/>
      <c r="LK202" s="86"/>
      <c r="LL202" s="86"/>
      <c r="LM202" s="86"/>
      <c r="LN202" s="86"/>
      <c r="LO202" s="86"/>
      <c r="LP202" s="86"/>
      <c r="LQ202" s="86"/>
      <c r="LR202" s="86"/>
      <c r="LS202" s="86"/>
      <c r="LT202" s="86"/>
      <c r="LU202" s="86"/>
      <c r="LV202" s="86"/>
      <c r="LW202" s="86"/>
      <c r="LX202" s="86"/>
      <c r="LY202" s="86"/>
      <c r="LZ202" s="86"/>
      <c r="MA202" s="86"/>
      <c r="MB202" s="86"/>
      <c r="MC202" s="86"/>
      <c r="MD202" s="86"/>
      <c r="ME202" s="86"/>
      <c r="MF202" s="86"/>
      <c r="MG202" s="86"/>
      <c r="MH202" s="86"/>
      <c r="MI202" s="86"/>
      <c r="MJ202" s="86"/>
      <c r="MK202" s="86"/>
      <c r="ML202" s="86"/>
      <c r="MM202" s="86"/>
      <c r="MN202" s="86"/>
      <c r="MO202" s="86"/>
      <c r="MP202" s="86"/>
      <c r="MQ202" s="86"/>
      <c r="MR202" s="86"/>
      <c r="MS202" s="86"/>
      <c r="MT202" s="86"/>
      <c r="MU202" s="86"/>
      <c r="MV202" s="86"/>
      <c r="MW202" s="86"/>
      <c r="MX202" s="86"/>
      <c r="MY202" s="86"/>
      <c r="MZ202" s="86"/>
      <c r="NA202" s="86"/>
      <c r="NB202" s="86"/>
      <c r="NC202" s="86"/>
      <c r="ND202" s="86"/>
      <c r="NE202" s="86"/>
      <c r="NF202" s="86"/>
      <c r="NG202" s="86"/>
      <c r="NH202" s="86"/>
      <c r="NI202" s="86"/>
      <c r="NJ202" s="86"/>
      <c r="NK202" s="86"/>
      <c r="NL202" s="86"/>
      <c r="NM202" s="86"/>
      <c r="NN202" s="86"/>
      <c r="NO202" s="86"/>
      <c r="NP202" s="86"/>
      <c r="NQ202" s="86"/>
      <c r="NR202" s="86"/>
      <c r="NS202" s="86"/>
      <c r="NT202" s="86"/>
    </row>
    <row r="203" spans="21:384"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  <c r="EI203" s="86"/>
      <c r="EJ203" s="86"/>
      <c r="EK203" s="86"/>
      <c r="EL203" s="86"/>
      <c r="EM203" s="86"/>
      <c r="EN203" s="86"/>
      <c r="EO203" s="86"/>
      <c r="EP203" s="86"/>
      <c r="EQ203" s="86"/>
      <c r="ER203" s="86"/>
      <c r="ES203" s="86"/>
      <c r="ET203" s="86"/>
      <c r="EU203" s="86"/>
      <c r="EV203" s="86"/>
      <c r="EW203" s="86"/>
      <c r="EX203" s="86"/>
      <c r="EY203" s="86"/>
      <c r="EZ203" s="86"/>
      <c r="FA203" s="86"/>
      <c r="FB203" s="86"/>
      <c r="FC203" s="86"/>
      <c r="FD203" s="86"/>
      <c r="FE203" s="86"/>
      <c r="FF203" s="86"/>
      <c r="FG203" s="86"/>
      <c r="FH203" s="86"/>
      <c r="FI203" s="86"/>
      <c r="FJ203" s="86"/>
      <c r="FK203" s="86"/>
      <c r="FL203" s="86"/>
      <c r="FM203" s="86"/>
      <c r="FN203" s="86"/>
      <c r="FO203" s="86"/>
      <c r="FP203" s="86"/>
      <c r="FQ203" s="86"/>
      <c r="FR203" s="86"/>
      <c r="FS203" s="86"/>
      <c r="FT203" s="86"/>
      <c r="FU203" s="86"/>
      <c r="FV203" s="86"/>
      <c r="FW203" s="86"/>
      <c r="FX203" s="86"/>
      <c r="FY203" s="86"/>
      <c r="FZ203" s="86"/>
      <c r="GA203" s="86"/>
      <c r="GB203" s="86"/>
      <c r="GC203" s="86"/>
      <c r="GD203" s="86"/>
      <c r="GE203" s="86"/>
      <c r="GF203" s="86"/>
      <c r="GG203" s="86"/>
      <c r="GH203" s="86"/>
      <c r="GI203" s="86"/>
      <c r="GJ203" s="86"/>
      <c r="GK203" s="86"/>
      <c r="GL203" s="86"/>
      <c r="GM203" s="86"/>
      <c r="GN203" s="86"/>
      <c r="GO203" s="86"/>
      <c r="GP203" s="86"/>
      <c r="GQ203" s="86"/>
      <c r="GR203" s="86"/>
      <c r="GS203" s="86"/>
      <c r="GT203" s="86"/>
      <c r="GU203" s="86"/>
      <c r="GV203" s="86"/>
      <c r="GW203" s="86"/>
      <c r="GX203" s="86"/>
      <c r="GY203" s="86"/>
      <c r="GZ203" s="86"/>
      <c r="HA203" s="86"/>
      <c r="HB203" s="86"/>
      <c r="HC203" s="86"/>
      <c r="HD203" s="86"/>
      <c r="HE203" s="86"/>
      <c r="HF203" s="86"/>
      <c r="HG203" s="86"/>
      <c r="HH203" s="86"/>
      <c r="HI203" s="86"/>
      <c r="HJ203" s="86"/>
      <c r="HK203" s="86"/>
      <c r="HL203" s="86"/>
      <c r="HM203" s="86"/>
      <c r="HN203" s="86"/>
      <c r="HO203" s="86"/>
      <c r="HP203" s="86"/>
      <c r="HQ203" s="86"/>
      <c r="HR203" s="86"/>
      <c r="HS203" s="86"/>
      <c r="HT203" s="86"/>
      <c r="HU203" s="86"/>
      <c r="HV203" s="86"/>
      <c r="HW203" s="86"/>
      <c r="HX203" s="86"/>
      <c r="HY203" s="86"/>
      <c r="HZ203" s="86"/>
      <c r="IA203" s="86"/>
      <c r="IB203" s="86"/>
      <c r="IC203" s="86"/>
      <c r="ID203" s="86"/>
      <c r="IE203" s="86"/>
      <c r="IF203" s="86"/>
      <c r="IG203" s="86"/>
      <c r="IH203" s="86"/>
      <c r="II203" s="86"/>
      <c r="IJ203" s="86"/>
      <c r="IK203" s="86"/>
      <c r="IL203" s="86"/>
      <c r="IM203" s="86"/>
      <c r="IN203" s="86"/>
      <c r="IO203" s="86"/>
      <c r="IP203" s="86"/>
      <c r="IQ203" s="86"/>
      <c r="IR203" s="86"/>
      <c r="IS203" s="86"/>
      <c r="IT203" s="86"/>
      <c r="IU203" s="86"/>
      <c r="IV203" s="86"/>
      <c r="IW203" s="86"/>
      <c r="IX203" s="86"/>
      <c r="IY203" s="86"/>
      <c r="IZ203" s="86"/>
      <c r="JA203" s="86"/>
      <c r="JB203" s="86"/>
      <c r="JC203" s="86"/>
      <c r="JD203" s="86"/>
      <c r="JE203" s="86"/>
      <c r="JF203" s="86"/>
      <c r="JG203" s="86"/>
      <c r="JH203" s="86"/>
      <c r="JI203" s="86"/>
      <c r="JJ203" s="86"/>
      <c r="JK203" s="86"/>
      <c r="JL203" s="86"/>
      <c r="JM203" s="86"/>
      <c r="JN203" s="86"/>
      <c r="JO203" s="86"/>
      <c r="JP203" s="86"/>
      <c r="JQ203" s="86"/>
      <c r="JR203" s="86"/>
      <c r="JS203" s="86"/>
      <c r="JT203" s="86"/>
      <c r="JU203" s="86"/>
      <c r="JV203" s="86"/>
      <c r="JW203" s="86"/>
      <c r="JX203" s="86"/>
      <c r="JY203" s="86"/>
      <c r="JZ203" s="86"/>
      <c r="KA203" s="86"/>
      <c r="KB203" s="86"/>
      <c r="KC203" s="86"/>
      <c r="KD203" s="86"/>
      <c r="KE203" s="86"/>
      <c r="KF203" s="86"/>
      <c r="KG203" s="86"/>
      <c r="KH203" s="86"/>
      <c r="KI203" s="86"/>
      <c r="KJ203" s="86"/>
      <c r="KK203" s="86"/>
      <c r="KL203" s="86"/>
      <c r="KM203" s="86"/>
      <c r="KN203" s="86"/>
      <c r="KO203" s="86"/>
      <c r="KP203" s="86"/>
      <c r="KQ203" s="86"/>
      <c r="KR203" s="86"/>
      <c r="KS203" s="86"/>
      <c r="KT203" s="86"/>
      <c r="KU203" s="86"/>
      <c r="KV203" s="86"/>
      <c r="KW203" s="86"/>
      <c r="KX203" s="86"/>
      <c r="KY203" s="86"/>
      <c r="KZ203" s="86"/>
      <c r="LA203" s="86"/>
      <c r="LB203" s="86"/>
      <c r="LC203" s="86"/>
      <c r="LD203" s="86"/>
      <c r="LE203" s="86"/>
      <c r="LF203" s="86"/>
      <c r="LG203" s="86"/>
      <c r="LH203" s="86"/>
      <c r="LI203" s="86"/>
      <c r="LJ203" s="86"/>
      <c r="LK203" s="86"/>
      <c r="LL203" s="86"/>
      <c r="LM203" s="86"/>
      <c r="LN203" s="86"/>
      <c r="LO203" s="86"/>
      <c r="LP203" s="86"/>
      <c r="LQ203" s="86"/>
      <c r="LR203" s="86"/>
      <c r="LS203" s="86"/>
      <c r="LT203" s="86"/>
      <c r="LU203" s="86"/>
      <c r="LV203" s="86"/>
      <c r="LW203" s="86"/>
      <c r="LX203" s="86"/>
      <c r="LY203" s="86"/>
      <c r="LZ203" s="86"/>
      <c r="MA203" s="86"/>
      <c r="MB203" s="86"/>
      <c r="MC203" s="86"/>
      <c r="MD203" s="86"/>
      <c r="ME203" s="86"/>
      <c r="MF203" s="86"/>
      <c r="MG203" s="86"/>
      <c r="MH203" s="86"/>
      <c r="MI203" s="86"/>
      <c r="MJ203" s="86"/>
      <c r="MK203" s="86"/>
      <c r="ML203" s="86"/>
      <c r="MM203" s="86"/>
      <c r="MN203" s="86"/>
      <c r="MO203" s="86"/>
      <c r="MP203" s="86"/>
      <c r="MQ203" s="86"/>
      <c r="MR203" s="86"/>
      <c r="MS203" s="86"/>
      <c r="MT203" s="86"/>
      <c r="MU203" s="86"/>
      <c r="MV203" s="86"/>
      <c r="MW203" s="86"/>
      <c r="MX203" s="86"/>
      <c r="MY203" s="86"/>
      <c r="MZ203" s="86"/>
      <c r="NA203" s="86"/>
      <c r="NB203" s="86"/>
      <c r="NC203" s="86"/>
      <c r="ND203" s="86"/>
      <c r="NE203" s="86"/>
      <c r="NF203" s="86"/>
      <c r="NG203" s="86"/>
      <c r="NH203" s="86"/>
      <c r="NI203" s="86"/>
      <c r="NJ203" s="86"/>
      <c r="NK203" s="86"/>
      <c r="NL203" s="86"/>
      <c r="NM203" s="86"/>
      <c r="NN203" s="86"/>
      <c r="NO203" s="86"/>
      <c r="NP203" s="86"/>
      <c r="NQ203" s="86"/>
      <c r="NR203" s="86"/>
      <c r="NS203" s="86"/>
      <c r="NT203" s="86"/>
    </row>
    <row r="204" spans="21:384"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6"/>
      <c r="EP204" s="86"/>
      <c r="EQ204" s="86"/>
      <c r="ER204" s="86"/>
      <c r="ES204" s="86"/>
      <c r="ET204" s="86"/>
      <c r="EU204" s="86"/>
      <c r="EV204" s="86"/>
      <c r="EW204" s="86"/>
      <c r="EX204" s="86"/>
      <c r="EY204" s="86"/>
      <c r="EZ204" s="86"/>
      <c r="FA204" s="86"/>
      <c r="FB204" s="86"/>
      <c r="FC204" s="86"/>
      <c r="FD204" s="86"/>
      <c r="FE204" s="86"/>
      <c r="FF204" s="86"/>
      <c r="FG204" s="86"/>
      <c r="FH204" s="86"/>
      <c r="FI204" s="86"/>
      <c r="FJ204" s="86"/>
      <c r="FK204" s="86"/>
      <c r="FL204" s="86"/>
      <c r="FM204" s="86"/>
      <c r="FN204" s="86"/>
      <c r="FO204" s="86"/>
      <c r="FP204" s="86"/>
      <c r="FQ204" s="86"/>
      <c r="FR204" s="86"/>
      <c r="FS204" s="86"/>
      <c r="FT204" s="86"/>
      <c r="FU204" s="86"/>
      <c r="FV204" s="86"/>
      <c r="FW204" s="86"/>
      <c r="FX204" s="86"/>
      <c r="FY204" s="86"/>
      <c r="FZ204" s="86"/>
      <c r="GA204" s="86"/>
      <c r="GB204" s="86"/>
      <c r="GC204" s="86"/>
      <c r="GD204" s="86"/>
      <c r="GE204" s="86"/>
      <c r="GF204" s="86"/>
      <c r="GG204" s="86"/>
      <c r="GH204" s="86"/>
      <c r="GI204" s="86"/>
      <c r="GJ204" s="86"/>
      <c r="GK204" s="86"/>
      <c r="GL204" s="86"/>
      <c r="GM204" s="86"/>
      <c r="GN204" s="86"/>
      <c r="GO204" s="86"/>
      <c r="GP204" s="86"/>
      <c r="GQ204" s="86"/>
      <c r="GR204" s="86"/>
      <c r="GS204" s="86"/>
      <c r="GT204" s="86"/>
      <c r="GU204" s="86"/>
      <c r="GV204" s="86"/>
      <c r="GW204" s="86"/>
      <c r="GX204" s="86"/>
      <c r="GY204" s="86"/>
      <c r="GZ204" s="86"/>
      <c r="HA204" s="86"/>
      <c r="HB204" s="86"/>
      <c r="HC204" s="86"/>
      <c r="HD204" s="86"/>
      <c r="HE204" s="86"/>
      <c r="HF204" s="86"/>
      <c r="HG204" s="86"/>
      <c r="HH204" s="86"/>
      <c r="HI204" s="86"/>
      <c r="HJ204" s="86"/>
      <c r="HK204" s="86"/>
      <c r="HL204" s="86"/>
      <c r="HM204" s="86"/>
      <c r="HN204" s="86"/>
      <c r="HO204" s="86"/>
      <c r="HP204" s="86"/>
      <c r="HQ204" s="86"/>
      <c r="HR204" s="86"/>
      <c r="HS204" s="86"/>
      <c r="HT204" s="86"/>
      <c r="HU204" s="86"/>
      <c r="HV204" s="86"/>
      <c r="HW204" s="86"/>
      <c r="HX204" s="86"/>
      <c r="HY204" s="86"/>
      <c r="HZ204" s="86"/>
      <c r="IA204" s="86"/>
      <c r="IB204" s="86"/>
      <c r="IC204" s="86"/>
      <c r="ID204" s="86"/>
      <c r="IE204" s="86"/>
      <c r="IF204" s="86"/>
      <c r="IG204" s="86"/>
      <c r="IH204" s="86"/>
      <c r="II204" s="86"/>
      <c r="IJ204" s="86"/>
      <c r="IK204" s="86"/>
      <c r="IL204" s="86"/>
      <c r="IM204" s="86"/>
      <c r="IN204" s="86"/>
      <c r="IO204" s="86"/>
      <c r="IP204" s="86"/>
      <c r="IQ204" s="86"/>
      <c r="IR204" s="86"/>
      <c r="IS204" s="86"/>
      <c r="IT204" s="86"/>
      <c r="IU204" s="86"/>
      <c r="IV204" s="86"/>
      <c r="IW204" s="86"/>
      <c r="IX204" s="86"/>
      <c r="IY204" s="86"/>
      <c r="IZ204" s="86"/>
      <c r="JA204" s="86"/>
      <c r="JB204" s="86"/>
      <c r="JC204" s="86"/>
      <c r="JD204" s="86"/>
      <c r="JE204" s="86"/>
      <c r="JF204" s="86"/>
      <c r="JG204" s="86"/>
      <c r="JH204" s="86"/>
      <c r="JI204" s="86"/>
      <c r="JJ204" s="86"/>
      <c r="JK204" s="86"/>
      <c r="JL204" s="86"/>
      <c r="JM204" s="86"/>
      <c r="JN204" s="86"/>
      <c r="JO204" s="86"/>
      <c r="JP204" s="86"/>
      <c r="JQ204" s="86"/>
      <c r="JR204" s="86"/>
      <c r="JS204" s="86"/>
      <c r="JT204" s="86"/>
      <c r="JU204" s="86"/>
      <c r="JV204" s="86"/>
      <c r="JW204" s="86"/>
      <c r="JX204" s="86"/>
      <c r="JY204" s="86"/>
      <c r="JZ204" s="86"/>
      <c r="KA204" s="86"/>
      <c r="KB204" s="86"/>
      <c r="KC204" s="86"/>
      <c r="KD204" s="86"/>
      <c r="KE204" s="86"/>
      <c r="KF204" s="86"/>
      <c r="KG204" s="86"/>
      <c r="KH204" s="86"/>
      <c r="KI204" s="86"/>
      <c r="KJ204" s="86"/>
      <c r="KK204" s="86"/>
      <c r="KL204" s="86"/>
      <c r="KM204" s="86"/>
      <c r="KN204" s="86"/>
      <c r="KO204" s="86"/>
      <c r="KP204" s="86"/>
      <c r="KQ204" s="86"/>
      <c r="KR204" s="86"/>
      <c r="KS204" s="86"/>
      <c r="KT204" s="86"/>
      <c r="KU204" s="86"/>
      <c r="KV204" s="86"/>
      <c r="KW204" s="86"/>
      <c r="KX204" s="86"/>
      <c r="KY204" s="86"/>
      <c r="KZ204" s="86"/>
      <c r="LA204" s="86"/>
      <c r="LB204" s="86"/>
      <c r="LC204" s="86"/>
      <c r="LD204" s="86"/>
      <c r="LE204" s="86"/>
      <c r="LF204" s="86"/>
      <c r="LG204" s="86"/>
      <c r="LH204" s="86"/>
      <c r="LI204" s="86"/>
      <c r="LJ204" s="86"/>
      <c r="LK204" s="86"/>
      <c r="LL204" s="86"/>
      <c r="LM204" s="86"/>
      <c r="LN204" s="86"/>
      <c r="LO204" s="86"/>
      <c r="LP204" s="86"/>
      <c r="LQ204" s="86"/>
      <c r="LR204" s="86"/>
      <c r="LS204" s="86"/>
      <c r="LT204" s="86"/>
      <c r="LU204" s="86"/>
      <c r="LV204" s="86"/>
      <c r="LW204" s="86"/>
      <c r="LX204" s="86"/>
      <c r="LY204" s="86"/>
      <c r="LZ204" s="86"/>
      <c r="MA204" s="86"/>
      <c r="MB204" s="86"/>
      <c r="MC204" s="86"/>
      <c r="MD204" s="86"/>
      <c r="ME204" s="86"/>
      <c r="MF204" s="86"/>
      <c r="MG204" s="86"/>
      <c r="MH204" s="86"/>
      <c r="MI204" s="86"/>
      <c r="MJ204" s="86"/>
      <c r="MK204" s="86"/>
      <c r="ML204" s="86"/>
      <c r="MM204" s="86"/>
      <c r="MN204" s="86"/>
      <c r="MO204" s="86"/>
      <c r="MP204" s="86"/>
      <c r="MQ204" s="86"/>
      <c r="MR204" s="86"/>
      <c r="MS204" s="86"/>
      <c r="MT204" s="86"/>
      <c r="MU204" s="86"/>
      <c r="MV204" s="86"/>
      <c r="MW204" s="86"/>
      <c r="MX204" s="86"/>
      <c r="MY204" s="86"/>
      <c r="MZ204" s="86"/>
      <c r="NA204" s="86"/>
      <c r="NB204" s="86"/>
      <c r="NC204" s="86"/>
      <c r="ND204" s="86"/>
      <c r="NE204" s="86"/>
      <c r="NF204" s="86"/>
      <c r="NG204" s="86"/>
      <c r="NH204" s="86"/>
      <c r="NI204" s="86"/>
      <c r="NJ204" s="86"/>
      <c r="NK204" s="86"/>
      <c r="NL204" s="86"/>
      <c r="NM204" s="86"/>
      <c r="NN204" s="86"/>
      <c r="NO204" s="86"/>
      <c r="NP204" s="86"/>
      <c r="NQ204" s="86"/>
      <c r="NR204" s="86"/>
      <c r="NS204" s="86"/>
      <c r="NT204" s="86"/>
    </row>
    <row r="205" spans="21:384"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  <c r="EI205" s="86"/>
      <c r="EJ205" s="86"/>
      <c r="EK205" s="86"/>
      <c r="EL205" s="86"/>
      <c r="EM205" s="86"/>
      <c r="EN205" s="86"/>
      <c r="EO205" s="86"/>
      <c r="EP205" s="86"/>
      <c r="EQ205" s="86"/>
      <c r="ER205" s="86"/>
      <c r="ES205" s="86"/>
      <c r="ET205" s="86"/>
      <c r="EU205" s="86"/>
      <c r="EV205" s="86"/>
      <c r="EW205" s="86"/>
      <c r="EX205" s="86"/>
      <c r="EY205" s="86"/>
      <c r="EZ205" s="86"/>
      <c r="FA205" s="86"/>
      <c r="FB205" s="86"/>
      <c r="FC205" s="86"/>
      <c r="FD205" s="86"/>
      <c r="FE205" s="86"/>
      <c r="FF205" s="86"/>
      <c r="FG205" s="86"/>
      <c r="FH205" s="86"/>
      <c r="FI205" s="86"/>
      <c r="FJ205" s="86"/>
      <c r="FK205" s="86"/>
      <c r="FL205" s="86"/>
      <c r="FM205" s="86"/>
      <c r="FN205" s="86"/>
      <c r="FO205" s="86"/>
      <c r="FP205" s="86"/>
      <c r="FQ205" s="86"/>
      <c r="FR205" s="86"/>
      <c r="FS205" s="86"/>
      <c r="FT205" s="86"/>
      <c r="FU205" s="86"/>
      <c r="FV205" s="86"/>
      <c r="FW205" s="86"/>
      <c r="FX205" s="86"/>
      <c r="FY205" s="86"/>
      <c r="FZ205" s="86"/>
      <c r="GA205" s="86"/>
      <c r="GB205" s="86"/>
      <c r="GC205" s="86"/>
      <c r="GD205" s="86"/>
      <c r="GE205" s="86"/>
      <c r="GF205" s="86"/>
      <c r="GG205" s="86"/>
      <c r="GH205" s="86"/>
      <c r="GI205" s="86"/>
      <c r="GJ205" s="86"/>
      <c r="GK205" s="86"/>
      <c r="GL205" s="86"/>
      <c r="GM205" s="86"/>
      <c r="GN205" s="86"/>
      <c r="GO205" s="86"/>
      <c r="GP205" s="86"/>
      <c r="GQ205" s="86"/>
      <c r="GR205" s="86"/>
      <c r="GS205" s="86"/>
      <c r="GT205" s="86"/>
      <c r="GU205" s="86"/>
      <c r="GV205" s="86"/>
      <c r="GW205" s="86"/>
      <c r="GX205" s="86"/>
      <c r="GY205" s="86"/>
      <c r="GZ205" s="86"/>
      <c r="HA205" s="86"/>
      <c r="HB205" s="86"/>
      <c r="HC205" s="86"/>
      <c r="HD205" s="86"/>
      <c r="HE205" s="86"/>
      <c r="HF205" s="86"/>
      <c r="HG205" s="86"/>
      <c r="HH205" s="86"/>
      <c r="HI205" s="86"/>
      <c r="HJ205" s="86"/>
      <c r="HK205" s="86"/>
      <c r="HL205" s="86"/>
      <c r="HM205" s="86"/>
      <c r="HN205" s="86"/>
      <c r="HO205" s="86"/>
      <c r="HP205" s="86"/>
      <c r="HQ205" s="86"/>
      <c r="HR205" s="86"/>
      <c r="HS205" s="86"/>
      <c r="HT205" s="86"/>
      <c r="HU205" s="86"/>
      <c r="HV205" s="86"/>
      <c r="HW205" s="86"/>
      <c r="HX205" s="86"/>
      <c r="HY205" s="86"/>
      <c r="HZ205" s="86"/>
      <c r="IA205" s="86"/>
      <c r="IB205" s="86"/>
      <c r="IC205" s="86"/>
      <c r="ID205" s="86"/>
      <c r="IE205" s="86"/>
      <c r="IF205" s="86"/>
      <c r="IG205" s="86"/>
      <c r="IH205" s="86"/>
      <c r="II205" s="86"/>
      <c r="IJ205" s="86"/>
      <c r="IK205" s="86"/>
      <c r="IL205" s="86"/>
      <c r="IM205" s="86"/>
      <c r="IN205" s="86"/>
      <c r="IO205" s="86"/>
      <c r="IP205" s="86"/>
      <c r="IQ205" s="86"/>
      <c r="IR205" s="86"/>
      <c r="IS205" s="86"/>
      <c r="IT205" s="86"/>
      <c r="IU205" s="86"/>
      <c r="IV205" s="86"/>
      <c r="IW205" s="86"/>
      <c r="IX205" s="86"/>
      <c r="IY205" s="86"/>
      <c r="IZ205" s="86"/>
      <c r="JA205" s="86"/>
      <c r="JB205" s="86"/>
      <c r="JC205" s="86"/>
      <c r="JD205" s="86"/>
      <c r="JE205" s="86"/>
      <c r="JF205" s="86"/>
      <c r="JG205" s="86"/>
      <c r="JH205" s="86"/>
      <c r="JI205" s="86"/>
      <c r="JJ205" s="86"/>
      <c r="JK205" s="86"/>
      <c r="JL205" s="86"/>
      <c r="JM205" s="86"/>
      <c r="JN205" s="86"/>
      <c r="JO205" s="86"/>
      <c r="JP205" s="86"/>
      <c r="JQ205" s="86"/>
      <c r="JR205" s="86"/>
      <c r="JS205" s="86"/>
      <c r="JT205" s="86"/>
      <c r="JU205" s="86"/>
      <c r="JV205" s="86"/>
      <c r="JW205" s="86"/>
      <c r="JX205" s="86"/>
      <c r="JY205" s="86"/>
      <c r="JZ205" s="86"/>
      <c r="KA205" s="86"/>
      <c r="KB205" s="86"/>
      <c r="KC205" s="86"/>
      <c r="KD205" s="86"/>
      <c r="KE205" s="86"/>
      <c r="KF205" s="86"/>
      <c r="KG205" s="86"/>
      <c r="KH205" s="86"/>
      <c r="KI205" s="86"/>
      <c r="KJ205" s="86"/>
      <c r="KK205" s="86"/>
      <c r="KL205" s="86"/>
      <c r="KM205" s="86"/>
      <c r="KN205" s="86"/>
      <c r="KO205" s="86"/>
      <c r="KP205" s="86"/>
      <c r="KQ205" s="86"/>
      <c r="KR205" s="86"/>
      <c r="KS205" s="86"/>
      <c r="KT205" s="86"/>
      <c r="KU205" s="86"/>
      <c r="KV205" s="86"/>
      <c r="KW205" s="86"/>
      <c r="KX205" s="86"/>
      <c r="KY205" s="86"/>
      <c r="KZ205" s="86"/>
      <c r="LA205" s="86"/>
      <c r="LB205" s="86"/>
      <c r="LC205" s="86"/>
      <c r="LD205" s="86"/>
      <c r="LE205" s="86"/>
      <c r="LF205" s="86"/>
      <c r="LG205" s="86"/>
      <c r="LH205" s="86"/>
      <c r="LI205" s="86"/>
      <c r="LJ205" s="86"/>
      <c r="LK205" s="86"/>
      <c r="LL205" s="86"/>
      <c r="LM205" s="86"/>
      <c r="LN205" s="86"/>
      <c r="LO205" s="86"/>
      <c r="LP205" s="86"/>
      <c r="LQ205" s="86"/>
      <c r="LR205" s="86"/>
      <c r="LS205" s="86"/>
      <c r="LT205" s="86"/>
      <c r="LU205" s="86"/>
      <c r="LV205" s="86"/>
      <c r="LW205" s="86"/>
      <c r="LX205" s="86"/>
      <c r="LY205" s="86"/>
      <c r="LZ205" s="86"/>
      <c r="MA205" s="86"/>
      <c r="MB205" s="86"/>
      <c r="MC205" s="86"/>
      <c r="MD205" s="86"/>
      <c r="ME205" s="86"/>
      <c r="MF205" s="86"/>
      <c r="MG205" s="86"/>
      <c r="MH205" s="86"/>
      <c r="MI205" s="86"/>
      <c r="MJ205" s="86"/>
      <c r="MK205" s="86"/>
      <c r="ML205" s="86"/>
      <c r="MM205" s="86"/>
      <c r="MN205" s="86"/>
      <c r="MO205" s="86"/>
      <c r="MP205" s="86"/>
      <c r="MQ205" s="86"/>
      <c r="MR205" s="86"/>
      <c r="MS205" s="86"/>
      <c r="MT205" s="86"/>
      <c r="MU205" s="86"/>
      <c r="MV205" s="86"/>
      <c r="MW205" s="86"/>
      <c r="MX205" s="86"/>
      <c r="MY205" s="86"/>
      <c r="MZ205" s="86"/>
      <c r="NA205" s="86"/>
      <c r="NB205" s="86"/>
      <c r="NC205" s="86"/>
      <c r="ND205" s="86"/>
      <c r="NE205" s="86"/>
      <c r="NF205" s="86"/>
      <c r="NG205" s="86"/>
      <c r="NH205" s="86"/>
      <c r="NI205" s="86"/>
      <c r="NJ205" s="86"/>
      <c r="NK205" s="86"/>
      <c r="NL205" s="86"/>
      <c r="NM205" s="86"/>
      <c r="NN205" s="86"/>
      <c r="NO205" s="86"/>
      <c r="NP205" s="86"/>
      <c r="NQ205" s="86"/>
      <c r="NR205" s="86"/>
      <c r="NS205" s="86"/>
      <c r="NT205" s="86"/>
    </row>
    <row r="206" spans="21:384"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  <c r="DX206" s="86"/>
      <c r="DY206" s="86"/>
      <c r="DZ206" s="86"/>
      <c r="EA206" s="86"/>
      <c r="EB206" s="86"/>
      <c r="EC206" s="86"/>
      <c r="ED206" s="86"/>
      <c r="EE206" s="86"/>
      <c r="EF206" s="86"/>
      <c r="EG206" s="86"/>
      <c r="EH206" s="86"/>
      <c r="EI206" s="86"/>
      <c r="EJ206" s="86"/>
      <c r="EK206" s="86"/>
      <c r="EL206" s="86"/>
      <c r="EM206" s="86"/>
      <c r="EN206" s="86"/>
      <c r="EO206" s="86"/>
      <c r="EP206" s="86"/>
      <c r="EQ206" s="86"/>
      <c r="ER206" s="86"/>
      <c r="ES206" s="86"/>
      <c r="ET206" s="86"/>
      <c r="EU206" s="86"/>
      <c r="EV206" s="86"/>
      <c r="EW206" s="86"/>
      <c r="EX206" s="86"/>
      <c r="EY206" s="86"/>
      <c r="EZ206" s="86"/>
      <c r="FA206" s="86"/>
      <c r="FB206" s="86"/>
      <c r="FC206" s="86"/>
      <c r="FD206" s="86"/>
      <c r="FE206" s="86"/>
      <c r="FF206" s="86"/>
      <c r="FG206" s="86"/>
      <c r="FH206" s="86"/>
      <c r="FI206" s="86"/>
      <c r="FJ206" s="86"/>
      <c r="FK206" s="86"/>
      <c r="FL206" s="86"/>
      <c r="FM206" s="86"/>
      <c r="FN206" s="86"/>
      <c r="FO206" s="86"/>
      <c r="FP206" s="86"/>
      <c r="FQ206" s="86"/>
      <c r="FR206" s="86"/>
      <c r="FS206" s="86"/>
      <c r="FT206" s="86"/>
      <c r="FU206" s="86"/>
      <c r="FV206" s="86"/>
      <c r="FW206" s="86"/>
      <c r="FX206" s="86"/>
      <c r="FY206" s="86"/>
      <c r="FZ206" s="86"/>
      <c r="GA206" s="86"/>
      <c r="GB206" s="86"/>
      <c r="GC206" s="86"/>
      <c r="GD206" s="86"/>
      <c r="GE206" s="86"/>
      <c r="GF206" s="86"/>
      <c r="GG206" s="86"/>
      <c r="GH206" s="86"/>
      <c r="GI206" s="86"/>
      <c r="GJ206" s="86"/>
      <c r="GK206" s="86"/>
      <c r="GL206" s="86"/>
      <c r="GM206" s="86"/>
      <c r="GN206" s="86"/>
      <c r="GO206" s="86"/>
      <c r="GP206" s="86"/>
      <c r="GQ206" s="86"/>
      <c r="GR206" s="86"/>
      <c r="GS206" s="86"/>
      <c r="GT206" s="86"/>
      <c r="GU206" s="86"/>
      <c r="GV206" s="86"/>
      <c r="GW206" s="86"/>
      <c r="GX206" s="86"/>
      <c r="GY206" s="86"/>
      <c r="GZ206" s="86"/>
      <c r="HA206" s="86"/>
      <c r="HB206" s="86"/>
      <c r="HC206" s="86"/>
      <c r="HD206" s="86"/>
      <c r="HE206" s="86"/>
      <c r="HF206" s="86"/>
      <c r="HG206" s="86"/>
      <c r="HH206" s="86"/>
      <c r="HI206" s="86"/>
      <c r="HJ206" s="86"/>
      <c r="HK206" s="86"/>
      <c r="HL206" s="86"/>
      <c r="HM206" s="86"/>
      <c r="HN206" s="86"/>
      <c r="HO206" s="86"/>
      <c r="HP206" s="86"/>
      <c r="HQ206" s="86"/>
      <c r="HR206" s="86"/>
      <c r="HS206" s="86"/>
      <c r="HT206" s="86"/>
      <c r="HU206" s="86"/>
      <c r="HV206" s="86"/>
      <c r="HW206" s="86"/>
      <c r="HX206" s="86"/>
      <c r="HY206" s="86"/>
      <c r="HZ206" s="86"/>
      <c r="IA206" s="86"/>
      <c r="IB206" s="86"/>
      <c r="IC206" s="86"/>
      <c r="ID206" s="86"/>
      <c r="IE206" s="86"/>
      <c r="IF206" s="86"/>
      <c r="IG206" s="86"/>
      <c r="IH206" s="86"/>
      <c r="II206" s="86"/>
      <c r="IJ206" s="86"/>
      <c r="IK206" s="86"/>
      <c r="IL206" s="86"/>
      <c r="IM206" s="86"/>
      <c r="IN206" s="86"/>
      <c r="IO206" s="86"/>
      <c r="IP206" s="86"/>
      <c r="IQ206" s="86"/>
      <c r="IR206" s="86"/>
      <c r="IS206" s="86"/>
      <c r="IT206" s="86"/>
      <c r="IU206" s="86"/>
      <c r="IV206" s="86"/>
      <c r="IW206" s="86"/>
      <c r="IX206" s="86"/>
      <c r="IY206" s="86"/>
      <c r="IZ206" s="86"/>
      <c r="JA206" s="86"/>
      <c r="JB206" s="86"/>
      <c r="JC206" s="86"/>
      <c r="JD206" s="86"/>
      <c r="JE206" s="86"/>
      <c r="JF206" s="86"/>
      <c r="JG206" s="86"/>
      <c r="JH206" s="86"/>
      <c r="JI206" s="86"/>
      <c r="JJ206" s="86"/>
      <c r="JK206" s="86"/>
      <c r="JL206" s="86"/>
      <c r="JM206" s="86"/>
      <c r="JN206" s="86"/>
      <c r="JO206" s="86"/>
      <c r="JP206" s="86"/>
      <c r="JQ206" s="86"/>
      <c r="JR206" s="86"/>
      <c r="JS206" s="86"/>
      <c r="JT206" s="86"/>
      <c r="JU206" s="86"/>
      <c r="JV206" s="86"/>
      <c r="JW206" s="86"/>
      <c r="JX206" s="86"/>
      <c r="JY206" s="86"/>
      <c r="JZ206" s="86"/>
      <c r="KA206" s="86"/>
      <c r="KB206" s="86"/>
      <c r="KC206" s="86"/>
      <c r="KD206" s="86"/>
      <c r="KE206" s="86"/>
      <c r="KF206" s="86"/>
      <c r="KG206" s="86"/>
      <c r="KH206" s="86"/>
      <c r="KI206" s="86"/>
      <c r="KJ206" s="86"/>
      <c r="KK206" s="86"/>
      <c r="KL206" s="86"/>
      <c r="KM206" s="86"/>
      <c r="KN206" s="86"/>
      <c r="KO206" s="86"/>
      <c r="KP206" s="86"/>
      <c r="KQ206" s="86"/>
      <c r="KR206" s="86"/>
      <c r="KS206" s="86"/>
      <c r="KT206" s="86"/>
      <c r="KU206" s="86"/>
      <c r="KV206" s="86"/>
      <c r="KW206" s="86"/>
      <c r="KX206" s="86"/>
      <c r="KY206" s="86"/>
      <c r="KZ206" s="86"/>
      <c r="LA206" s="86"/>
      <c r="LB206" s="86"/>
      <c r="LC206" s="86"/>
      <c r="LD206" s="86"/>
      <c r="LE206" s="86"/>
      <c r="LF206" s="86"/>
      <c r="LG206" s="86"/>
      <c r="LH206" s="86"/>
      <c r="LI206" s="86"/>
      <c r="LJ206" s="86"/>
      <c r="LK206" s="86"/>
      <c r="LL206" s="86"/>
      <c r="LM206" s="86"/>
      <c r="LN206" s="86"/>
      <c r="LO206" s="86"/>
      <c r="LP206" s="86"/>
      <c r="LQ206" s="86"/>
      <c r="LR206" s="86"/>
      <c r="LS206" s="86"/>
      <c r="LT206" s="86"/>
      <c r="LU206" s="86"/>
      <c r="LV206" s="86"/>
      <c r="LW206" s="86"/>
      <c r="LX206" s="86"/>
      <c r="LY206" s="86"/>
      <c r="LZ206" s="86"/>
      <c r="MA206" s="86"/>
      <c r="MB206" s="86"/>
      <c r="MC206" s="86"/>
      <c r="MD206" s="86"/>
      <c r="ME206" s="86"/>
      <c r="MF206" s="86"/>
      <c r="MG206" s="86"/>
      <c r="MH206" s="86"/>
      <c r="MI206" s="86"/>
      <c r="MJ206" s="86"/>
      <c r="MK206" s="86"/>
      <c r="ML206" s="86"/>
      <c r="MM206" s="86"/>
      <c r="MN206" s="86"/>
      <c r="MO206" s="86"/>
      <c r="MP206" s="86"/>
      <c r="MQ206" s="86"/>
      <c r="MR206" s="86"/>
      <c r="MS206" s="86"/>
      <c r="MT206" s="86"/>
      <c r="MU206" s="86"/>
      <c r="MV206" s="86"/>
      <c r="MW206" s="86"/>
      <c r="MX206" s="86"/>
      <c r="MY206" s="86"/>
      <c r="MZ206" s="86"/>
      <c r="NA206" s="86"/>
      <c r="NB206" s="86"/>
      <c r="NC206" s="86"/>
      <c r="ND206" s="86"/>
      <c r="NE206" s="86"/>
      <c r="NF206" s="86"/>
      <c r="NG206" s="86"/>
      <c r="NH206" s="86"/>
      <c r="NI206" s="86"/>
      <c r="NJ206" s="86"/>
      <c r="NK206" s="86"/>
      <c r="NL206" s="86"/>
      <c r="NM206" s="86"/>
      <c r="NN206" s="86"/>
      <c r="NO206" s="86"/>
      <c r="NP206" s="86"/>
      <c r="NQ206" s="86"/>
      <c r="NR206" s="86"/>
      <c r="NS206" s="86"/>
      <c r="NT206" s="86"/>
    </row>
    <row r="207" spans="21:384"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  <c r="EF207" s="86"/>
      <c r="EG207" s="86"/>
      <c r="EH207" s="86"/>
      <c r="EI207" s="86"/>
      <c r="EJ207" s="86"/>
      <c r="EK207" s="86"/>
      <c r="EL207" s="86"/>
      <c r="EM207" s="86"/>
      <c r="EN207" s="86"/>
      <c r="EO207" s="86"/>
      <c r="EP207" s="86"/>
      <c r="EQ207" s="86"/>
      <c r="ER207" s="86"/>
      <c r="ES207" s="86"/>
      <c r="ET207" s="86"/>
      <c r="EU207" s="86"/>
      <c r="EV207" s="86"/>
      <c r="EW207" s="86"/>
      <c r="EX207" s="86"/>
      <c r="EY207" s="86"/>
      <c r="EZ207" s="86"/>
      <c r="FA207" s="86"/>
      <c r="FB207" s="86"/>
      <c r="FC207" s="86"/>
      <c r="FD207" s="86"/>
      <c r="FE207" s="86"/>
      <c r="FF207" s="86"/>
      <c r="FG207" s="86"/>
      <c r="FH207" s="86"/>
      <c r="FI207" s="86"/>
      <c r="FJ207" s="86"/>
      <c r="FK207" s="86"/>
      <c r="FL207" s="86"/>
      <c r="FM207" s="86"/>
      <c r="FN207" s="86"/>
      <c r="FO207" s="86"/>
      <c r="FP207" s="86"/>
      <c r="FQ207" s="86"/>
      <c r="FR207" s="86"/>
      <c r="FS207" s="86"/>
      <c r="FT207" s="86"/>
      <c r="FU207" s="86"/>
      <c r="FV207" s="86"/>
      <c r="FW207" s="86"/>
      <c r="FX207" s="86"/>
      <c r="FY207" s="86"/>
      <c r="FZ207" s="86"/>
      <c r="GA207" s="86"/>
      <c r="GB207" s="86"/>
      <c r="GC207" s="86"/>
      <c r="GD207" s="86"/>
      <c r="GE207" s="86"/>
      <c r="GF207" s="86"/>
      <c r="GG207" s="86"/>
      <c r="GH207" s="86"/>
      <c r="GI207" s="86"/>
      <c r="GJ207" s="86"/>
      <c r="GK207" s="86"/>
      <c r="GL207" s="86"/>
      <c r="GM207" s="86"/>
      <c r="GN207" s="86"/>
      <c r="GO207" s="86"/>
      <c r="GP207" s="86"/>
      <c r="GQ207" s="86"/>
      <c r="GR207" s="86"/>
      <c r="GS207" s="86"/>
      <c r="GT207" s="86"/>
      <c r="GU207" s="86"/>
      <c r="GV207" s="86"/>
      <c r="GW207" s="86"/>
      <c r="GX207" s="86"/>
      <c r="GY207" s="86"/>
      <c r="GZ207" s="86"/>
      <c r="HA207" s="86"/>
      <c r="HB207" s="86"/>
      <c r="HC207" s="86"/>
      <c r="HD207" s="86"/>
      <c r="HE207" s="86"/>
      <c r="HF207" s="86"/>
      <c r="HG207" s="86"/>
      <c r="HH207" s="86"/>
      <c r="HI207" s="86"/>
      <c r="HJ207" s="86"/>
      <c r="HK207" s="86"/>
      <c r="HL207" s="86"/>
      <c r="HM207" s="86"/>
      <c r="HN207" s="86"/>
      <c r="HO207" s="86"/>
      <c r="HP207" s="86"/>
      <c r="HQ207" s="86"/>
      <c r="HR207" s="86"/>
      <c r="HS207" s="86"/>
      <c r="HT207" s="86"/>
      <c r="HU207" s="86"/>
      <c r="HV207" s="86"/>
      <c r="HW207" s="86"/>
      <c r="HX207" s="86"/>
      <c r="HY207" s="86"/>
      <c r="HZ207" s="86"/>
      <c r="IA207" s="86"/>
      <c r="IB207" s="86"/>
      <c r="IC207" s="86"/>
      <c r="ID207" s="86"/>
      <c r="IE207" s="86"/>
      <c r="IF207" s="86"/>
      <c r="IG207" s="86"/>
      <c r="IH207" s="86"/>
      <c r="II207" s="86"/>
      <c r="IJ207" s="86"/>
      <c r="IK207" s="86"/>
      <c r="IL207" s="86"/>
      <c r="IM207" s="86"/>
      <c r="IN207" s="86"/>
      <c r="IO207" s="86"/>
      <c r="IP207" s="86"/>
      <c r="IQ207" s="86"/>
      <c r="IR207" s="86"/>
      <c r="IS207" s="86"/>
      <c r="IT207" s="86"/>
      <c r="IU207" s="86"/>
      <c r="IV207" s="86"/>
      <c r="IW207" s="86"/>
      <c r="IX207" s="86"/>
      <c r="IY207" s="86"/>
      <c r="IZ207" s="86"/>
      <c r="JA207" s="86"/>
      <c r="JB207" s="86"/>
      <c r="JC207" s="86"/>
      <c r="JD207" s="86"/>
      <c r="JE207" s="86"/>
      <c r="JF207" s="86"/>
      <c r="JG207" s="86"/>
      <c r="JH207" s="86"/>
      <c r="JI207" s="86"/>
      <c r="JJ207" s="86"/>
      <c r="JK207" s="86"/>
      <c r="JL207" s="86"/>
      <c r="JM207" s="86"/>
      <c r="JN207" s="86"/>
      <c r="JO207" s="86"/>
      <c r="JP207" s="86"/>
      <c r="JQ207" s="86"/>
      <c r="JR207" s="86"/>
      <c r="JS207" s="86"/>
      <c r="JT207" s="86"/>
      <c r="JU207" s="86"/>
      <c r="JV207" s="86"/>
      <c r="JW207" s="86"/>
      <c r="JX207" s="86"/>
      <c r="JY207" s="86"/>
      <c r="JZ207" s="86"/>
      <c r="KA207" s="86"/>
      <c r="KB207" s="86"/>
      <c r="KC207" s="86"/>
      <c r="KD207" s="86"/>
      <c r="KE207" s="86"/>
      <c r="KF207" s="86"/>
      <c r="KG207" s="86"/>
      <c r="KH207" s="86"/>
      <c r="KI207" s="86"/>
      <c r="KJ207" s="86"/>
      <c r="KK207" s="86"/>
      <c r="KL207" s="86"/>
      <c r="KM207" s="86"/>
      <c r="KN207" s="86"/>
      <c r="KO207" s="86"/>
      <c r="KP207" s="86"/>
      <c r="KQ207" s="86"/>
      <c r="KR207" s="86"/>
      <c r="KS207" s="86"/>
      <c r="KT207" s="86"/>
      <c r="KU207" s="86"/>
      <c r="KV207" s="86"/>
      <c r="KW207" s="86"/>
      <c r="KX207" s="86"/>
      <c r="KY207" s="86"/>
      <c r="KZ207" s="86"/>
      <c r="LA207" s="86"/>
      <c r="LB207" s="86"/>
      <c r="LC207" s="86"/>
      <c r="LD207" s="86"/>
      <c r="LE207" s="86"/>
      <c r="LF207" s="86"/>
      <c r="LG207" s="86"/>
      <c r="LH207" s="86"/>
      <c r="LI207" s="86"/>
      <c r="LJ207" s="86"/>
      <c r="LK207" s="86"/>
      <c r="LL207" s="86"/>
      <c r="LM207" s="86"/>
      <c r="LN207" s="86"/>
      <c r="LO207" s="86"/>
      <c r="LP207" s="86"/>
      <c r="LQ207" s="86"/>
      <c r="LR207" s="86"/>
      <c r="LS207" s="86"/>
      <c r="LT207" s="86"/>
      <c r="LU207" s="86"/>
      <c r="LV207" s="86"/>
      <c r="LW207" s="86"/>
      <c r="LX207" s="86"/>
      <c r="LY207" s="86"/>
      <c r="LZ207" s="86"/>
      <c r="MA207" s="86"/>
      <c r="MB207" s="86"/>
      <c r="MC207" s="86"/>
      <c r="MD207" s="86"/>
      <c r="ME207" s="86"/>
      <c r="MF207" s="86"/>
      <c r="MG207" s="86"/>
      <c r="MH207" s="86"/>
      <c r="MI207" s="86"/>
      <c r="MJ207" s="86"/>
      <c r="MK207" s="86"/>
      <c r="ML207" s="86"/>
      <c r="MM207" s="86"/>
      <c r="MN207" s="86"/>
      <c r="MO207" s="86"/>
      <c r="MP207" s="86"/>
      <c r="MQ207" s="86"/>
      <c r="MR207" s="86"/>
      <c r="MS207" s="86"/>
      <c r="MT207" s="86"/>
      <c r="MU207" s="86"/>
      <c r="MV207" s="86"/>
      <c r="MW207" s="86"/>
      <c r="MX207" s="86"/>
      <c r="MY207" s="86"/>
      <c r="MZ207" s="86"/>
      <c r="NA207" s="86"/>
      <c r="NB207" s="86"/>
      <c r="NC207" s="86"/>
      <c r="ND207" s="86"/>
      <c r="NE207" s="86"/>
      <c r="NF207" s="86"/>
      <c r="NG207" s="86"/>
      <c r="NH207" s="86"/>
      <c r="NI207" s="86"/>
      <c r="NJ207" s="86"/>
      <c r="NK207" s="86"/>
      <c r="NL207" s="86"/>
      <c r="NM207" s="86"/>
      <c r="NN207" s="86"/>
      <c r="NO207" s="86"/>
      <c r="NP207" s="86"/>
      <c r="NQ207" s="86"/>
      <c r="NR207" s="86"/>
      <c r="NS207" s="86"/>
      <c r="NT207" s="86"/>
    </row>
    <row r="208" spans="21:384"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6"/>
      <c r="EF208" s="86"/>
      <c r="EG208" s="86"/>
      <c r="EH208" s="86"/>
      <c r="EI208" s="86"/>
      <c r="EJ208" s="86"/>
      <c r="EK208" s="86"/>
      <c r="EL208" s="86"/>
      <c r="EM208" s="86"/>
      <c r="EN208" s="86"/>
      <c r="EO208" s="86"/>
      <c r="EP208" s="86"/>
      <c r="EQ208" s="86"/>
      <c r="ER208" s="86"/>
      <c r="ES208" s="86"/>
      <c r="ET208" s="86"/>
      <c r="EU208" s="86"/>
      <c r="EV208" s="86"/>
      <c r="EW208" s="86"/>
      <c r="EX208" s="86"/>
      <c r="EY208" s="86"/>
      <c r="EZ208" s="86"/>
      <c r="FA208" s="86"/>
      <c r="FB208" s="86"/>
      <c r="FC208" s="86"/>
      <c r="FD208" s="86"/>
      <c r="FE208" s="86"/>
      <c r="FF208" s="86"/>
      <c r="FG208" s="86"/>
      <c r="FH208" s="86"/>
      <c r="FI208" s="86"/>
      <c r="FJ208" s="86"/>
      <c r="FK208" s="86"/>
      <c r="FL208" s="86"/>
      <c r="FM208" s="86"/>
      <c r="FN208" s="86"/>
      <c r="FO208" s="86"/>
      <c r="FP208" s="86"/>
      <c r="FQ208" s="86"/>
      <c r="FR208" s="86"/>
      <c r="FS208" s="86"/>
      <c r="FT208" s="86"/>
      <c r="FU208" s="86"/>
      <c r="FV208" s="86"/>
      <c r="FW208" s="86"/>
      <c r="FX208" s="86"/>
      <c r="FY208" s="86"/>
      <c r="FZ208" s="86"/>
      <c r="GA208" s="86"/>
      <c r="GB208" s="86"/>
      <c r="GC208" s="86"/>
      <c r="GD208" s="86"/>
      <c r="GE208" s="86"/>
      <c r="GF208" s="86"/>
      <c r="GG208" s="86"/>
      <c r="GH208" s="86"/>
      <c r="GI208" s="86"/>
      <c r="GJ208" s="86"/>
      <c r="GK208" s="86"/>
      <c r="GL208" s="86"/>
      <c r="GM208" s="86"/>
      <c r="GN208" s="86"/>
      <c r="GO208" s="86"/>
      <c r="GP208" s="86"/>
      <c r="GQ208" s="86"/>
      <c r="GR208" s="86"/>
      <c r="GS208" s="86"/>
      <c r="GT208" s="86"/>
      <c r="GU208" s="86"/>
      <c r="GV208" s="86"/>
      <c r="GW208" s="86"/>
      <c r="GX208" s="86"/>
      <c r="GY208" s="86"/>
      <c r="GZ208" s="86"/>
      <c r="HA208" s="86"/>
      <c r="HB208" s="86"/>
      <c r="HC208" s="86"/>
      <c r="HD208" s="86"/>
      <c r="HE208" s="86"/>
      <c r="HF208" s="86"/>
      <c r="HG208" s="86"/>
      <c r="HH208" s="86"/>
      <c r="HI208" s="86"/>
      <c r="HJ208" s="86"/>
      <c r="HK208" s="86"/>
      <c r="HL208" s="86"/>
      <c r="HM208" s="86"/>
      <c r="HN208" s="86"/>
      <c r="HO208" s="86"/>
      <c r="HP208" s="86"/>
      <c r="HQ208" s="86"/>
      <c r="HR208" s="86"/>
      <c r="HS208" s="86"/>
      <c r="HT208" s="86"/>
      <c r="HU208" s="86"/>
      <c r="HV208" s="86"/>
      <c r="HW208" s="86"/>
      <c r="HX208" s="86"/>
      <c r="HY208" s="86"/>
      <c r="HZ208" s="86"/>
      <c r="IA208" s="86"/>
      <c r="IB208" s="86"/>
      <c r="IC208" s="86"/>
      <c r="ID208" s="86"/>
      <c r="IE208" s="86"/>
      <c r="IF208" s="86"/>
      <c r="IG208" s="86"/>
      <c r="IH208" s="86"/>
      <c r="II208" s="86"/>
      <c r="IJ208" s="86"/>
      <c r="IK208" s="86"/>
      <c r="IL208" s="86"/>
      <c r="IM208" s="86"/>
      <c r="IN208" s="86"/>
      <c r="IO208" s="86"/>
      <c r="IP208" s="86"/>
      <c r="IQ208" s="86"/>
      <c r="IR208" s="86"/>
      <c r="IS208" s="86"/>
      <c r="IT208" s="86"/>
      <c r="IU208" s="86"/>
      <c r="IV208" s="86"/>
      <c r="IW208" s="86"/>
      <c r="IX208" s="86"/>
      <c r="IY208" s="86"/>
      <c r="IZ208" s="86"/>
      <c r="JA208" s="86"/>
      <c r="JB208" s="86"/>
      <c r="JC208" s="86"/>
      <c r="JD208" s="86"/>
      <c r="JE208" s="86"/>
      <c r="JF208" s="86"/>
      <c r="JG208" s="86"/>
      <c r="JH208" s="86"/>
      <c r="JI208" s="86"/>
      <c r="JJ208" s="86"/>
      <c r="JK208" s="86"/>
      <c r="JL208" s="86"/>
      <c r="JM208" s="86"/>
      <c r="JN208" s="86"/>
      <c r="JO208" s="86"/>
      <c r="JP208" s="86"/>
      <c r="JQ208" s="86"/>
      <c r="JR208" s="86"/>
      <c r="JS208" s="86"/>
      <c r="JT208" s="86"/>
      <c r="JU208" s="86"/>
      <c r="JV208" s="86"/>
      <c r="JW208" s="86"/>
      <c r="JX208" s="86"/>
      <c r="JY208" s="86"/>
      <c r="JZ208" s="86"/>
      <c r="KA208" s="86"/>
      <c r="KB208" s="86"/>
      <c r="KC208" s="86"/>
      <c r="KD208" s="86"/>
      <c r="KE208" s="86"/>
      <c r="KF208" s="86"/>
      <c r="KG208" s="86"/>
      <c r="KH208" s="86"/>
      <c r="KI208" s="86"/>
      <c r="KJ208" s="86"/>
      <c r="KK208" s="86"/>
      <c r="KL208" s="86"/>
      <c r="KM208" s="86"/>
      <c r="KN208" s="86"/>
      <c r="KO208" s="86"/>
      <c r="KP208" s="86"/>
      <c r="KQ208" s="86"/>
      <c r="KR208" s="86"/>
      <c r="KS208" s="86"/>
      <c r="KT208" s="86"/>
      <c r="KU208" s="86"/>
      <c r="KV208" s="86"/>
      <c r="KW208" s="86"/>
      <c r="KX208" s="86"/>
      <c r="KY208" s="86"/>
      <c r="KZ208" s="86"/>
      <c r="LA208" s="86"/>
      <c r="LB208" s="86"/>
      <c r="LC208" s="86"/>
      <c r="LD208" s="86"/>
      <c r="LE208" s="86"/>
      <c r="LF208" s="86"/>
      <c r="LG208" s="86"/>
      <c r="LH208" s="86"/>
      <c r="LI208" s="86"/>
      <c r="LJ208" s="86"/>
      <c r="LK208" s="86"/>
      <c r="LL208" s="86"/>
      <c r="LM208" s="86"/>
      <c r="LN208" s="86"/>
      <c r="LO208" s="86"/>
      <c r="LP208" s="86"/>
      <c r="LQ208" s="86"/>
      <c r="LR208" s="86"/>
      <c r="LS208" s="86"/>
      <c r="LT208" s="86"/>
      <c r="LU208" s="86"/>
      <c r="LV208" s="86"/>
      <c r="LW208" s="86"/>
      <c r="LX208" s="86"/>
      <c r="LY208" s="86"/>
      <c r="LZ208" s="86"/>
      <c r="MA208" s="86"/>
      <c r="MB208" s="86"/>
      <c r="MC208" s="86"/>
      <c r="MD208" s="86"/>
      <c r="ME208" s="86"/>
      <c r="MF208" s="86"/>
      <c r="MG208" s="86"/>
      <c r="MH208" s="86"/>
      <c r="MI208" s="86"/>
      <c r="MJ208" s="86"/>
      <c r="MK208" s="86"/>
      <c r="ML208" s="86"/>
      <c r="MM208" s="86"/>
      <c r="MN208" s="86"/>
      <c r="MO208" s="86"/>
      <c r="MP208" s="86"/>
      <c r="MQ208" s="86"/>
      <c r="MR208" s="86"/>
      <c r="MS208" s="86"/>
      <c r="MT208" s="86"/>
      <c r="MU208" s="86"/>
      <c r="MV208" s="86"/>
      <c r="MW208" s="86"/>
      <c r="MX208" s="86"/>
      <c r="MY208" s="86"/>
      <c r="MZ208" s="86"/>
      <c r="NA208" s="86"/>
      <c r="NB208" s="86"/>
      <c r="NC208" s="86"/>
      <c r="ND208" s="86"/>
      <c r="NE208" s="86"/>
      <c r="NF208" s="86"/>
      <c r="NG208" s="86"/>
      <c r="NH208" s="86"/>
      <c r="NI208" s="86"/>
      <c r="NJ208" s="86"/>
      <c r="NK208" s="86"/>
      <c r="NL208" s="86"/>
      <c r="NM208" s="86"/>
      <c r="NN208" s="86"/>
      <c r="NO208" s="86"/>
      <c r="NP208" s="86"/>
      <c r="NQ208" s="86"/>
      <c r="NR208" s="86"/>
      <c r="NS208" s="86"/>
      <c r="NT208" s="86"/>
    </row>
    <row r="209" spans="21:384"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  <c r="DX209" s="86"/>
      <c r="DY209" s="86"/>
      <c r="DZ209" s="86"/>
      <c r="EA209" s="86"/>
      <c r="EB209" s="86"/>
      <c r="EC209" s="86"/>
      <c r="ED209" s="86"/>
      <c r="EE209" s="86"/>
      <c r="EF209" s="86"/>
      <c r="EG209" s="86"/>
      <c r="EH209" s="86"/>
      <c r="EI209" s="86"/>
      <c r="EJ209" s="86"/>
      <c r="EK209" s="86"/>
      <c r="EL209" s="86"/>
      <c r="EM209" s="86"/>
      <c r="EN209" s="86"/>
      <c r="EO209" s="86"/>
      <c r="EP209" s="86"/>
      <c r="EQ209" s="86"/>
      <c r="ER209" s="86"/>
      <c r="ES209" s="86"/>
      <c r="ET209" s="86"/>
      <c r="EU209" s="86"/>
      <c r="EV209" s="86"/>
      <c r="EW209" s="86"/>
      <c r="EX209" s="86"/>
      <c r="EY209" s="86"/>
      <c r="EZ209" s="86"/>
      <c r="FA209" s="86"/>
      <c r="FB209" s="86"/>
      <c r="FC209" s="86"/>
      <c r="FD209" s="86"/>
      <c r="FE209" s="86"/>
      <c r="FF209" s="86"/>
      <c r="FG209" s="86"/>
      <c r="FH209" s="86"/>
      <c r="FI209" s="86"/>
      <c r="FJ209" s="86"/>
      <c r="FK209" s="86"/>
      <c r="FL209" s="86"/>
      <c r="FM209" s="86"/>
      <c r="FN209" s="86"/>
      <c r="FO209" s="86"/>
      <c r="FP209" s="86"/>
      <c r="FQ209" s="86"/>
      <c r="FR209" s="86"/>
      <c r="FS209" s="86"/>
      <c r="FT209" s="86"/>
      <c r="FU209" s="86"/>
      <c r="FV209" s="86"/>
      <c r="FW209" s="86"/>
      <c r="FX209" s="86"/>
      <c r="FY209" s="86"/>
      <c r="FZ209" s="86"/>
      <c r="GA209" s="86"/>
      <c r="GB209" s="86"/>
      <c r="GC209" s="86"/>
      <c r="GD209" s="86"/>
      <c r="GE209" s="86"/>
      <c r="GF209" s="86"/>
      <c r="GG209" s="86"/>
      <c r="GH209" s="86"/>
      <c r="GI209" s="86"/>
      <c r="GJ209" s="86"/>
      <c r="GK209" s="86"/>
      <c r="GL209" s="86"/>
      <c r="GM209" s="86"/>
      <c r="GN209" s="86"/>
      <c r="GO209" s="86"/>
      <c r="GP209" s="86"/>
      <c r="GQ209" s="86"/>
      <c r="GR209" s="86"/>
      <c r="GS209" s="86"/>
      <c r="GT209" s="86"/>
      <c r="GU209" s="86"/>
      <c r="GV209" s="86"/>
      <c r="GW209" s="86"/>
      <c r="GX209" s="86"/>
      <c r="GY209" s="86"/>
      <c r="GZ209" s="86"/>
      <c r="HA209" s="86"/>
      <c r="HB209" s="86"/>
      <c r="HC209" s="86"/>
      <c r="HD209" s="86"/>
      <c r="HE209" s="86"/>
      <c r="HF209" s="86"/>
      <c r="HG209" s="86"/>
      <c r="HH209" s="86"/>
      <c r="HI209" s="86"/>
      <c r="HJ209" s="86"/>
      <c r="HK209" s="86"/>
      <c r="HL209" s="86"/>
      <c r="HM209" s="86"/>
      <c r="HN209" s="86"/>
      <c r="HO209" s="86"/>
      <c r="HP209" s="86"/>
      <c r="HQ209" s="86"/>
      <c r="HR209" s="86"/>
      <c r="HS209" s="86"/>
      <c r="HT209" s="86"/>
      <c r="HU209" s="86"/>
      <c r="HV209" s="86"/>
      <c r="HW209" s="86"/>
      <c r="HX209" s="86"/>
      <c r="HY209" s="86"/>
      <c r="HZ209" s="86"/>
      <c r="IA209" s="86"/>
      <c r="IB209" s="86"/>
      <c r="IC209" s="86"/>
      <c r="ID209" s="86"/>
      <c r="IE209" s="86"/>
      <c r="IF209" s="86"/>
      <c r="IG209" s="86"/>
      <c r="IH209" s="86"/>
      <c r="II209" s="86"/>
      <c r="IJ209" s="86"/>
      <c r="IK209" s="86"/>
      <c r="IL209" s="86"/>
      <c r="IM209" s="86"/>
      <c r="IN209" s="86"/>
      <c r="IO209" s="86"/>
      <c r="IP209" s="86"/>
      <c r="IQ209" s="86"/>
      <c r="IR209" s="86"/>
      <c r="IS209" s="86"/>
      <c r="IT209" s="86"/>
      <c r="IU209" s="86"/>
      <c r="IV209" s="86"/>
      <c r="IW209" s="86"/>
      <c r="IX209" s="86"/>
      <c r="IY209" s="86"/>
      <c r="IZ209" s="86"/>
      <c r="JA209" s="86"/>
      <c r="JB209" s="86"/>
      <c r="JC209" s="86"/>
      <c r="JD209" s="86"/>
      <c r="JE209" s="86"/>
      <c r="JF209" s="86"/>
      <c r="JG209" s="86"/>
      <c r="JH209" s="86"/>
      <c r="JI209" s="86"/>
      <c r="JJ209" s="86"/>
      <c r="JK209" s="86"/>
      <c r="JL209" s="86"/>
      <c r="JM209" s="86"/>
      <c r="JN209" s="86"/>
      <c r="JO209" s="86"/>
      <c r="JP209" s="86"/>
      <c r="JQ209" s="86"/>
      <c r="JR209" s="86"/>
      <c r="JS209" s="86"/>
      <c r="JT209" s="86"/>
      <c r="JU209" s="86"/>
      <c r="JV209" s="86"/>
      <c r="JW209" s="86"/>
      <c r="JX209" s="86"/>
      <c r="JY209" s="86"/>
      <c r="JZ209" s="86"/>
      <c r="KA209" s="86"/>
      <c r="KB209" s="86"/>
      <c r="KC209" s="86"/>
      <c r="KD209" s="86"/>
      <c r="KE209" s="86"/>
      <c r="KF209" s="86"/>
      <c r="KG209" s="86"/>
      <c r="KH209" s="86"/>
      <c r="KI209" s="86"/>
      <c r="KJ209" s="86"/>
      <c r="KK209" s="86"/>
      <c r="KL209" s="86"/>
      <c r="KM209" s="86"/>
      <c r="KN209" s="86"/>
      <c r="KO209" s="86"/>
      <c r="KP209" s="86"/>
      <c r="KQ209" s="86"/>
      <c r="KR209" s="86"/>
      <c r="KS209" s="86"/>
      <c r="KT209" s="86"/>
      <c r="KU209" s="86"/>
      <c r="KV209" s="86"/>
      <c r="KW209" s="86"/>
      <c r="KX209" s="86"/>
      <c r="KY209" s="86"/>
      <c r="KZ209" s="86"/>
      <c r="LA209" s="86"/>
      <c r="LB209" s="86"/>
      <c r="LC209" s="86"/>
      <c r="LD209" s="86"/>
      <c r="LE209" s="86"/>
      <c r="LF209" s="86"/>
      <c r="LG209" s="86"/>
      <c r="LH209" s="86"/>
      <c r="LI209" s="86"/>
      <c r="LJ209" s="86"/>
      <c r="LK209" s="86"/>
      <c r="LL209" s="86"/>
      <c r="LM209" s="86"/>
      <c r="LN209" s="86"/>
      <c r="LO209" s="86"/>
      <c r="LP209" s="86"/>
      <c r="LQ209" s="86"/>
      <c r="LR209" s="86"/>
      <c r="LS209" s="86"/>
      <c r="LT209" s="86"/>
      <c r="LU209" s="86"/>
      <c r="LV209" s="86"/>
      <c r="LW209" s="86"/>
      <c r="LX209" s="86"/>
      <c r="LY209" s="86"/>
      <c r="LZ209" s="86"/>
      <c r="MA209" s="86"/>
      <c r="MB209" s="86"/>
      <c r="MC209" s="86"/>
      <c r="MD209" s="86"/>
      <c r="ME209" s="86"/>
      <c r="MF209" s="86"/>
      <c r="MG209" s="86"/>
      <c r="MH209" s="86"/>
      <c r="MI209" s="86"/>
      <c r="MJ209" s="86"/>
      <c r="MK209" s="86"/>
      <c r="ML209" s="86"/>
      <c r="MM209" s="86"/>
      <c r="MN209" s="86"/>
      <c r="MO209" s="86"/>
      <c r="MP209" s="86"/>
      <c r="MQ209" s="86"/>
      <c r="MR209" s="86"/>
      <c r="MS209" s="86"/>
      <c r="MT209" s="86"/>
      <c r="MU209" s="86"/>
      <c r="MV209" s="86"/>
      <c r="MW209" s="86"/>
      <c r="MX209" s="86"/>
      <c r="MY209" s="86"/>
      <c r="MZ209" s="86"/>
      <c r="NA209" s="86"/>
      <c r="NB209" s="86"/>
      <c r="NC209" s="86"/>
      <c r="ND209" s="86"/>
      <c r="NE209" s="86"/>
      <c r="NF209" s="86"/>
      <c r="NG209" s="86"/>
      <c r="NH209" s="86"/>
      <c r="NI209" s="86"/>
      <c r="NJ209" s="86"/>
      <c r="NK209" s="86"/>
      <c r="NL209" s="86"/>
      <c r="NM209" s="86"/>
      <c r="NN209" s="86"/>
      <c r="NO209" s="86"/>
      <c r="NP209" s="86"/>
      <c r="NQ209" s="86"/>
      <c r="NR209" s="86"/>
      <c r="NS209" s="86"/>
      <c r="NT209" s="86"/>
    </row>
    <row r="210" spans="21:384"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  <c r="EF210" s="86"/>
      <c r="EG210" s="86"/>
      <c r="EH210" s="86"/>
      <c r="EI210" s="86"/>
      <c r="EJ210" s="86"/>
      <c r="EK210" s="86"/>
      <c r="EL210" s="86"/>
      <c r="EM210" s="86"/>
      <c r="EN210" s="86"/>
      <c r="EO210" s="86"/>
      <c r="EP210" s="86"/>
      <c r="EQ210" s="86"/>
      <c r="ER210" s="86"/>
      <c r="ES210" s="86"/>
      <c r="ET210" s="86"/>
      <c r="EU210" s="86"/>
      <c r="EV210" s="86"/>
      <c r="EW210" s="86"/>
      <c r="EX210" s="86"/>
      <c r="EY210" s="86"/>
      <c r="EZ210" s="86"/>
      <c r="FA210" s="86"/>
      <c r="FB210" s="86"/>
      <c r="FC210" s="86"/>
      <c r="FD210" s="86"/>
      <c r="FE210" s="86"/>
      <c r="FF210" s="86"/>
      <c r="FG210" s="86"/>
      <c r="FH210" s="86"/>
      <c r="FI210" s="86"/>
      <c r="FJ210" s="86"/>
      <c r="FK210" s="86"/>
      <c r="FL210" s="86"/>
      <c r="FM210" s="86"/>
      <c r="FN210" s="86"/>
      <c r="FO210" s="86"/>
      <c r="FP210" s="86"/>
      <c r="FQ210" s="86"/>
      <c r="FR210" s="86"/>
      <c r="FS210" s="86"/>
      <c r="FT210" s="86"/>
      <c r="FU210" s="86"/>
      <c r="FV210" s="86"/>
      <c r="FW210" s="86"/>
      <c r="FX210" s="86"/>
      <c r="FY210" s="86"/>
      <c r="FZ210" s="86"/>
      <c r="GA210" s="86"/>
      <c r="GB210" s="86"/>
      <c r="GC210" s="86"/>
      <c r="GD210" s="86"/>
      <c r="GE210" s="86"/>
      <c r="GF210" s="86"/>
      <c r="GG210" s="86"/>
      <c r="GH210" s="86"/>
      <c r="GI210" s="86"/>
      <c r="GJ210" s="86"/>
      <c r="GK210" s="86"/>
      <c r="GL210" s="86"/>
      <c r="GM210" s="86"/>
      <c r="GN210" s="86"/>
      <c r="GO210" s="86"/>
      <c r="GP210" s="86"/>
      <c r="GQ210" s="86"/>
      <c r="GR210" s="86"/>
      <c r="GS210" s="86"/>
      <c r="GT210" s="86"/>
      <c r="GU210" s="86"/>
      <c r="GV210" s="86"/>
      <c r="GW210" s="86"/>
      <c r="GX210" s="86"/>
      <c r="GY210" s="86"/>
      <c r="GZ210" s="86"/>
      <c r="HA210" s="86"/>
      <c r="HB210" s="86"/>
      <c r="HC210" s="86"/>
      <c r="HD210" s="86"/>
      <c r="HE210" s="86"/>
      <c r="HF210" s="86"/>
      <c r="HG210" s="86"/>
      <c r="HH210" s="86"/>
      <c r="HI210" s="86"/>
      <c r="HJ210" s="86"/>
      <c r="HK210" s="86"/>
      <c r="HL210" s="86"/>
      <c r="HM210" s="86"/>
      <c r="HN210" s="86"/>
      <c r="HO210" s="86"/>
      <c r="HP210" s="86"/>
      <c r="HQ210" s="86"/>
      <c r="HR210" s="86"/>
      <c r="HS210" s="86"/>
      <c r="HT210" s="86"/>
      <c r="HU210" s="86"/>
      <c r="HV210" s="86"/>
      <c r="HW210" s="86"/>
      <c r="HX210" s="86"/>
      <c r="HY210" s="86"/>
      <c r="HZ210" s="86"/>
      <c r="IA210" s="86"/>
      <c r="IB210" s="86"/>
      <c r="IC210" s="86"/>
      <c r="ID210" s="86"/>
      <c r="IE210" s="86"/>
      <c r="IF210" s="86"/>
      <c r="IG210" s="86"/>
      <c r="IH210" s="86"/>
      <c r="II210" s="86"/>
      <c r="IJ210" s="86"/>
      <c r="IK210" s="86"/>
      <c r="IL210" s="86"/>
      <c r="IM210" s="86"/>
      <c r="IN210" s="86"/>
      <c r="IO210" s="86"/>
      <c r="IP210" s="86"/>
      <c r="IQ210" s="86"/>
      <c r="IR210" s="86"/>
      <c r="IS210" s="86"/>
      <c r="IT210" s="86"/>
      <c r="IU210" s="86"/>
      <c r="IV210" s="86"/>
      <c r="IW210" s="86"/>
      <c r="IX210" s="86"/>
      <c r="IY210" s="86"/>
      <c r="IZ210" s="86"/>
      <c r="JA210" s="86"/>
      <c r="JB210" s="86"/>
      <c r="JC210" s="86"/>
      <c r="JD210" s="86"/>
      <c r="JE210" s="86"/>
      <c r="JF210" s="86"/>
      <c r="JG210" s="86"/>
      <c r="JH210" s="86"/>
      <c r="JI210" s="86"/>
      <c r="JJ210" s="86"/>
      <c r="JK210" s="86"/>
      <c r="JL210" s="86"/>
      <c r="JM210" s="86"/>
      <c r="JN210" s="86"/>
      <c r="JO210" s="86"/>
      <c r="JP210" s="86"/>
      <c r="JQ210" s="86"/>
      <c r="JR210" s="86"/>
      <c r="JS210" s="86"/>
      <c r="JT210" s="86"/>
      <c r="JU210" s="86"/>
      <c r="JV210" s="86"/>
      <c r="JW210" s="86"/>
      <c r="JX210" s="86"/>
      <c r="JY210" s="86"/>
      <c r="JZ210" s="86"/>
      <c r="KA210" s="86"/>
      <c r="KB210" s="86"/>
      <c r="KC210" s="86"/>
      <c r="KD210" s="86"/>
      <c r="KE210" s="86"/>
      <c r="KF210" s="86"/>
      <c r="KG210" s="86"/>
      <c r="KH210" s="86"/>
      <c r="KI210" s="86"/>
      <c r="KJ210" s="86"/>
      <c r="KK210" s="86"/>
      <c r="KL210" s="86"/>
      <c r="KM210" s="86"/>
      <c r="KN210" s="86"/>
      <c r="KO210" s="86"/>
      <c r="KP210" s="86"/>
      <c r="KQ210" s="86"/>
      <c r="KR210" s="86"/>
      <c r="KS210" s="86"/>
      <c r="KT210" s="86"/>
      <c r="KU210" s="86"/>
      <c r="KV210" s="86"/>
      <c r="KW210" s="86"/>
      <c r="KX210" s="86"/>
      <c r="KY210" s="86"/>
      <c r="KZ210" s="86"/>
      <c r="LA210" s="86"/>
      <c r="LB210" s="86"/>
      <c r="LC210" s="86"/>
      <c r="LD210" s="86"/>
      <c r="LE210" s="86"/>
      <c r="LF210" s="86"/>
      <c r="LG210" s="86"/>
      <c r="LH210" s="86"/>
      <c r="LI210" s="86"/>
      <c r="LJ210" s="86"/>
      <c r="LK210" s="86"/>
      <c r="LL210" s="86"/>
      <c r="LM210" s="86"/>
      <c r="LN210" s="86"/>
      <c r="LO210" s="86"/>
      <c r="LP210" s="86"/>
      <c r="LQ210" s="86"/>
      <c r="LR210" s="86"/>
      <c r="LS210" s="86"/>
      <c r="LT210" s="86"/>
      <c r="LU210" s="86"/>
      <c r="LV210" s="86"/>
      <c r="LW210" s="86"/>
      <c r="LX210" s="86"/>
      <c r="LY210" s="86"/>
      <c r="LZ210" s="86"/>
      <c r="MA210" s="86"/>
      <c r="MB210" s="86"/>
      <c r="MC210" s="86"/>
      <c r="MD210" s="86"/>
      <c r="ME210" s="86"/>
      <c r="MF210" s="86"/>
      <c r="MG210" s="86"/>
      <c r="MH210" s="86"/>
      <c r="MI210" s="86"/>
      <c r="MJ210" s="86"/>
      <c r="MK210" s="86"/>
      <c r="ML210" s="86"/>
      <c r="MM210" s="86"/>
      <c r="MN210" s="86"/>
      <c r="MO210" s="86"/>
      <c r="MP210" s="86"/>
      <c r="MQ210" s="86"/>
      <c r="MR210" s="86"/>
      <c r="MS210" s="86"/>
      <c r="MT210" s="86"/>
      <c r="MU210" s="86"/>
      <c r="MV210" s="86"/>
      <c r="MW210" s="86"/>
      <c r="MX210" s="86"/>
      <c r="MY210" s="86"/>
      <c r="MZ210" s="86"/>
      <c r="NA210" s="86"/>
      <c r="NB210" s="86"/>
      <c r="NC210" s="86"/>
      <c r="ND210" s="86"/>
      <c r="NE210" s="86"/>
      <c r="NF210" s="86"/>
      <c r="NG210" s="86"/>
      <c r="NH210" s="86"/>
      <c r="NI210" s="86"/>
      <c r="NJ210" s="86"/>
      <c r="NK210" s="86"/>
      <c r="NL210" s="86"/>
      <c r="NM210" s="86"/>
      <c r="NN210" s="86"/>
      <c r="NO210" s="86"/>
      <c r="NP210" s="86"/>
      <c r="NQ210" s="86"/>
      <c r="NR210" s="86"/>
      <c r="NS210" s="86"/>
      <c r="NT210" s="86"/>
    </row>
    <row r="211" spans="21:384"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  <c r="DL211" s="86"/>
      <c r="DM211" s="86"/>
      <c r="DN211" s="86"/>
      <c r="DO211" s="86"/>
      <c r="DP211" s="86"/>
      <c r="DQ211" s="86"/>
      <c r="DR211" s="86"/>
      <c r="DS211" s="86"/>
      <c r="DT211" s="86"/>
      <c r="DU211" s="86"/>
      <c r="DV211" s="86"/>
      <c r="DW211" s="86"/>
      <c r="DX211" s="86"/>
      <c r="DY211" s="86"/>
      <c r="DZ211" s="86"/>
      <c r="EA211" s="86"/>
      <c r="EB211" s="86"/>
      <c r="EC211" s="86"/>
      <c r="ED211" s="86"/>
      <c r="EE211" s="86"/>
      <c r="EF211" s="86"/>
      <c r="EG211" s="86"/>
      <c r="EH211" s="86"/>
      <c r="EI211" s="86"/>
      <c r="EJ211" s="86"/>
      <c r="EK211" s="86"/>
      <c r="EL211" s="86"/>
      <c r="EM211" s="86"/>
      <c r="EN211" s="86"/>
      <c r="EO211" s="86"/>
      <c r="EP211" s="86"/>
      <c r="EQ211" s="86"/>
      <c r="ER211" s="86"/>
      <c r="ES211" s="86"/>
      <c r="ET211" s="86"/>
      <c r="EU211" s="86"/>
      <c r="EV211" s="86"/>
      <c r="EW211" s="86"/>
      <c r="EX211" s="86"/>
      <c r="EY211" s="86"/>
      <c r="EZ211" s="86"/>
      <c r="FA211" s="86"/>
      <c r="FB211" s="86"/>
      <c r="FC211" s="86"/>
      <c r="FD211" s="86"/>
      <c r="FE211" s="86"/>
      <c r="FF211" s="86"/>
      <c r="FG211" s="86"/>
      <c r="FH211" s="86"/>
      <c r="FI211" s="86"/>
      <c r="FJ211" s="86"/>
      <c r="FK211" s="86"/>
      <c r="FL211" s="86"/>
      <c r="FM211" s="86"/>
      <c r="FN211" s="86"/>
      <c r="FO211" s="86"/>
      <c r="FP211" s="86"/>
      <c r="FQ211" s="86"/>
      <c r="FR211" s="86"/>
      <c r="FS211" s="86"/>
      <c r="FT211" s="86"/>
      <c r="FU211" s="86"/>
      <c r="FV211" s="86"/>
      <c r="FW211" s="86"/>
      <c r="FX211" s="86"/>
      <c r="FY211" s="86"/>
      <c r="FZ211" s="86"/>
      <c r="GA211" s="86"/>
      <c r="GB211" s="86"/>
      <c r="GC211" s="86"/>
      <c r="GD211" s="86"/>
      <c r="GE211" s="86"/>
      <c r="GF211" s="86"/>
      <c r="GG211" s="86"/>
      <c r="GH211" s="86"/>
      <c r="GI211" s="86"/>
      <c r="GJ211" s="86"/>
      <c r="GK211" s="86"/>
      <c r="GL211" s="86"/>
      <c r="GM211" s="86"/>
      <c r="GN211" s="86"/>
      <c r="GO211" s="86"/>
      <c r="GP211" s="86"/>
      <c r="GQ211" s="86"/>
      <c r="GR211" s="86"/>
      <c r="GS211" s="86"/>
      <c r="GT211" s="86"/>
      <c r="GU211" s="86"/>
      <c r="GV211" s="86"/>
      <c r="GW211" s="86"/>
      <c r="GX211" s="86"/>
      <c r="GY211" s="86"/>
      <c r="GZ211" s="86"/>
      <c r="HA211" s="86"/>
      <c r="HB211" s="86"/>
      <c r="HC211" s="86"/>
      <c r="HD211" s="86"/>
      <c r="HE211" s="86"/>
      <c r="HF211" s="86"/>
      <c r="HG211" s="86"/>
      <c r="HH211" s="86"/>
      <c r="HI211" s="86"/>
      <c r="HJ211" s="86"/>
      <c r="HK211" s="86"/>
      <c r="HL211" s="86"/>
      <c r="HM211" s="86"/>
      <c r="HN211" s="86"/>
      <c r="HO211" s="86"/>
      <c r="HP211" s="86"/>
      <c r="HQ211" s="86"/>
      <c r="HR211" s="86"/>
      <c r="HS211" s="86"/>
      <c r="HT211" s="86"/>
      <c r="HU211" s="86"/>
      <c r="HV211" s="86"/>
      <c r="HW211" s="86"/>
      <c r="HX211" s="86"/>
      <c r="HY211" s="86"/>
      <c r="HZ211" s="86"/>
      <c r="IA211" s="86"/>
      <c r="IB211" s="86"/>
      <c r="IC211" s="86"/>
      <c r="ID211" s="86"/>
      <c r="IE211" s="86"/>
      <c r="IF211" s="86"/>
      <c r="IG211" s="86"/>
      <c r="IH211" s="86"/>
      <c r="II211" s="86"/>
      <c r="IJ211" s="86"/>
      <c r="IK211" s="86"/>
      <c r="IL211" s="86"/>
      <c r="IM211" s="86"/>
      <c r="IN211" s="86"/>
      <c r="IO211" s="86"/>
      <c r="IP211" s="86"/>
      <c r="IQ211" s="86"/>
      <c r="IR211" s="86"/>
      <c r="IS211" s="86"/>
      <c r="IT211" s="86"/>
      <c r="IU211" s="86"/>
      <c r="IV211" s="86"/>
      <c r="IW211" s="86"/>
      <c r="IX211" s="86"/>
      <c r="IY211" s="86"/>
      <c r="IZ211" s="86"/>
      <c r="JA211" s="86"/>
      <c r="JB211" s="86"/>
      <c r="JC211" s="86"/>
      <c r="JD211" s="86"/>
      <c r="JE211" s="86"/>
      <c r="JF211" s="86"/>
      <c r="JG211" s="86"/>
      <c r="JH211" s="86"/>
      <c r="JI211" s="86"/>
      <c r="JJ211" s="86"/>
      <c r="JK211" s="86"/>
      <c r="JL211" s="86"/>
      <c r="JM211" s="86"/>
      <c r="JN211" s="86"/>
      <c r="JO211" s="86"/>
      <c r="JP211" s="86"/>
      <c r="JQ211" s="86"/>
      <c r="JR211" s="86"/>
      <c r="JS211" s="86"/>
      <c r="JT211" s="86"/>
      <c r="JU211" s="86"/>
      <c r="JV211" s="86"/>
      <c r="JW211" s="86"/>
      <c r="JX211" s="86"/>
      <c r="JY211" s="86"/>
      <c r="JZ211" s="86"/>
      <c r="KA211" s="86"/>
      <c r="KB211" s="86"/>
      <c r="KC211" s="86"/>
      <c r="KD211" s="86"/>
      <c r="KE211" s="86"/>
      <c r="KF211" s="86"/>
      <c r="KG211" s="86"/>
      <c r="KH211" s="86"/>
      <c r="KI211" s="86"/>
      <c r="KJ211" s="86"/>
      <c r="KK211" s="86"/>
      <c r="KL211" s="86"/>
      <c r="KM211" s="86"/>
      <c r="KN211" s="86"/>
      <c r="KO211" s="86"/>
      <c r="KP211" s="86"/>
      <c r="KQ211" s="86"/>
      <c r="KR211" s="86"/>
      <c r="KS211" s="86"/>
      <c r="KT211" s="86"/>
      <c r="KU211" s="86"/>
      <c r="KV211" s="86"/>
      <c r="KW211" s="86"/>
      <c r="KX211" s="86"/>
      <c r="KY211" s="86"/>
      <c r="KZ211" s="86"/>
      <c r="LA211" s="86"/>
      <c r="LB211" s="86"/>
      <c r="LC211" s="86"/>
      <c r="LD211" s="86"/>
      <c r="LE211" s="86"/>
      <c r="LF211" s="86"/>
      <c r="LG211" s="86"/>
      <c r="LH211" s="86"/>
      <c r="LI211" s="86"/>
      <c r="LJ211" s="86"/>
      <c r="LK211" s="86"/>
      <c r="LL211" s="86"/>
      <c r="LM211" s="86"/>
      <c r="LN211" s="86"/>
      <c r="LO211" s="86"/>
      <c r="LP211" s="86"/>
      <c r="LQ211" s="86"/>
      <c r="LR211" s="86"/>
      <c r="LS211" s="86"/>
      <c r="LT211" s="86"/>
      <c r="LU211" s="86"/>
      <c r="LV211" s="86"/>
      <c r="LW211" s="86"/>
      <c r="LX211" s="86"/>
      <c r="LY211" s="86"/>
      <c r="LZ211" s="86"/>
      <c r="MA211" s="86"/>
      <c r="MB211" s="86"/>
      <c r="MC211" s="86"/>
      <c r="MD211" s="86"/>
      <c r="ME211" s="86"/>
      <c r="MF211" s="86"/>
      <c r="MG211" s="86"/>
      <c r="MH211" s="86"/>
      <c r="MI211" s="86"/>
      <c r="MJ211" s="86"/>
      <c r="MK211" s="86"/>
      <c r="ML211" s="86"/>
      <c r="MM211" s="86"/>
      <c r="MN211" s="86"/>
      <c r="MO211" s="86"/>
      <c r="MP211" s="86"/>
      <c r="MQ211" s="86"/>
      <c r="MR211" s="86"/>
      <c r="MS211" s="86"/>
      <c r="MT211" s="86"/>
      <c r="MU211" s="86"/>
      <c r="MV211" s="86"/>
      <c r="MW211" s="86"/>
      <c r="MX211" s="86"/>
      <c r="MY211" s="86"/>
      <c r="MZ211" s="86"/>
      <c r="NA211" s="86"/>
      <c r="NB211" s="86"/>
      <c r="NC211" s="86"/>
      <c r="ND211" s="86"/>
      <c r="NE211" s="86"/>
      <c r="NF211" s="86"/>
      <c r="NG211" s="86"/>
      <c r="NH211" s="86"/>
      <c r="NI211" s="86"/>
      <c r="NJ211" s="86"/>
      <c r="NK211" s="86"/>
      <c r="NL211" s="86"/>
      <c r="NM211" s="86"/>
      <c r="NN211" s="86"/>
      <c r="NO211" s="86"/>
      <c r="NP211" s="86"/>
      <c r="NQ211" s="86"/>
      <c r="NR211" s="86"/>
      <c r="NS211" s="86"/>
      <c r="NT211" s="86"/>
    </row>
    <row r="212" spans="21:384"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  <c r="DL212" s="86"/>
      <c r="DM212" s="86"/>
      <c r="DN212" s="86"/>
      <c r="DO212" s="86"/>
      <c r="DP212" s="86"/>
      <c r="DQ212" s="86"/>
      <c r="DR212" s="86"/>
      <c r="DS212" s="86"/>
      <c r="DT212" s="86"/>
      <c r="DU212" s="86"/>
      <c r="DV212" s="86"/>
      <c r="DW212" s="86"/>
      <c r="DX212" s="86"/>
      <c r="DY212" s="86"/>
      <c r="DZ212" s="86"/>
      <c r="EA212" s="86"/>
      <c r="EB212" s="86"/>
      <c r="EC212" s="86"/>
      <c r="ED212" s="86"/>
      <c r="EE212" s="86"/>
      <c r="EF212" s="86"/>
      <c r="EG212" s="86"/>
      <c r="EH212" s="86"/>
      <c r="EI212" s="86"/>
      <c r="EJ212" s="86"/>
      <c r="EK212" s="86"/>
      <c r="EL212" s="86"/>
      <c r="EM212" s="86"/>
      <c r="EN212" s="86"/>
      <c r="EO212" s="86"/>
      <c r="EP212" s="86"/>
      <c r="EQ212" s="86"/>
      <c r="ER212" s="86"/>
      <c r="ES212" s="86"/>
      <c r="ET212" s="86"/>
      <c r="EU212" s="86"/>
      <c r="EV212" s="86"/>
      <c r="EW212" s="86"/>
      <c r="EX212" s="86"/>
      <c r="EY212" s="86"/>
      <c r="EZ212" s="86"/>
      <c r="FA212" s="86"/>
      <c r="FB212" s="86"/>
      <c r="FC212" s="86"/>
      <c r="FD212" s="86"/>
      <c r="FE212" s="86"/>
      <c r="FF212" s="86"/>
      <c r="FG212" s="86"/>
      <c r="FH212" s="86"/>
      <c r="FI212" s="86"/>
      <c r="FJ212" s="86"/>
      <c r="FK212" s="86"/>
      <c r="FL212" s="86"/>
      <c r="FM212" s="86"/>
      <c r="FN212" s="86"/>
      <c r="FO212" s="86"/>
      <c r="FP212" s="86"/>
      <c r="FQ212" s="86"/>
      <c r="FR212" s="86"/>
      <c r="FS212" s="86"/>
      <c r="FT212" s="86"/>
      <c r="FU212" s="86"/>
      <c r="FV212" s="86"/>
      <c r="FW212" s="86"/>
      <c r="FX212" s="86"/>
      <c r="FY212" s="86"/>
      <c r="FZ212" s="86"/>
      <c r="GA212" s="86"/>
      <c r="GB212" s="86"/>
      <c r="GC212" s="86"/>
      <c r="GD212" s="86"/>
      <c r="GE212" s="86"/>
      <c r="GF212" s="86"/>
      <c r="GG212" s="86"/>
      <c r="GH212" s="86"/>
      <c r="GI212" s="86"/>
      <c r="GJ212" s="86"/>
      <c r="GK212" s="86"/>
      <c r="GL212" s="86"/>
      <c r="GM212" s="86"/>
      <c r="GN212" s="86"/>
      <c r="GO212" s="86"/>
      <c r="GP212" s="86"/>
      <c r="GQ212" s="86"/>
      <c r="GR212" s="86"/>
      <c r="GS212" s="86"/>
      <c r="GT212" s="86"/>
      <c r="GU212" s="86"/>
      <c r="GV212" s="86"/>
      <c r="GW212" s="86"/>
      <c r="GX212" s="86"/>
      <c r="GY212" s="86"/>
      <c r="GZ212" s="86"/>
      <c r="HA212" s="86"/>
      <c r="HB212" s="86"/>
      <c r="HC212" s="86"/>
      <c r="HD212" s="86"/>
      <c r="HE212" s="86"/>
      <c r="HF212" s="86"/>
      <c r="HG212" s="86"/>
      <c r="HH212" s="86"/>
      <c r="HI212" s="86"/>
      <c r="HJ212" s="86"/>
      <c r="HK212" s="86"/>
      <c r="HL212" s="86"/>
      <c r="HM212" s="86"/>
      <c r="HN212" s="86"/>
      <c r="HO212" s="86"/>
      <c r="HP212" s="86"/>
      <c r="HQ212" s="86"/>
      <c r="HR212" s="86"/>
      <c r="HS212" s="86"/>
      <c r="HT212" s="86"/>
      <c r="HU212" s="86"/>
      <c r="HV212" s="86"/>
      <c r="HW212" s="86"/>
      <c r="HX212" s="86"/>
      <c r="HY212" s="86"/>
      <c r="HZ212" s="86"/>
      <c r="IA212" s="86"/>
      <c r="IB212" s="86"/>
      <c r="IC212" s="86"/>
      <c r="ID212" s="86"/>
      <c r="IE212" s="86"/>
      <c r="IF212" s="86"/>
      <c r="IG212" s="86"/>
      <c r="IH212" s="86"/>
      <c r="II212" s="86"/>
      <c r="IJ212" s="86"/>
      <c r="IK212" s="86"/>
      <c r="IL212" s="86"/>
      <c r="IM212" s="86"/>
      <c r="IN212" s="86"/>
      <c r="IO212" s="86"/>
      <c r="IP212" s="86"/>
      <c r="IQ212" s="86"/>
      <c r="IR212" s="86"/>
      <c r="IS212" s="86"/>
      <c r="IT212" s="86"/>
      <c r="IU212" s="86"/>
      <c r="IV212" s="86"/>
      <c r="IW212" s="86"/>
      <c r="IX212" s="86"/>
      <c r="IY212" s="86"/>
      <c r="IZ212" s="86"/>
      <c r="JA212" s="86"/>
      <c r="JB212" s="86"/>
      <c r="JC212" s="86"/>
      <c r="JD212" s="86"/>
      <c r="JE212" s="86"/>
      <c r="JF212" s="86"/>
      <c r="JG212" s="86"/>
      <c r="JH212" s="86"/>
      <c r="JI212" s="86"/>
      <c r="JJ212" s="86"/>
      <c r="JK212" s="86"/>
      <c r="JL212" s="86"/>
      <c r="JM212" s="86"/>
      <c r="JN212" s="86"/>
      <c r="JO212" s="86"/>
      <c r="JP212" s="86"/>
      <c r="JQ212" s="86"/>
      <c r="JR212" s="86"/>
      <c r="JS212" s="86"/>
      <c r="JT212" s="86"/>
      <c r="JU212" s="86"/>
      <c r="JV212" s="86"/>
      <c r="JW212" s="86"/>
      <c r="JX212" s="86"/>
      <c r="JY212" s="86"/>
      <c r="JZ212" s="86"/>
      <c r="KA212" s="86"/>
      <c r="KB212" s="86"/>
      <c r="KC212" s="86"/>
      <c r="KD212" s="86"/>
      <c r="KE212" s="86"/>
      <c r="KF212" s="86"/>
      <c r="KG212" s="86"/>
      <c r="KH212" s="86"/>
      <c r="KI212" s="86"/>
      <c r="KJ212" s="86"/>
      <c r="KK212" s="86"/>
      <c r="KL212" s="86"/>
      <c r="KM212" s="86"/>
      <c r="KN212" s="86"/>
      <c r="KO212" s="86"/>
      <c r="KP212" s="86"/>
      <c r="KQ212" s="86"/>
      <c r="KR212" s="86"/>
      <c r="KS212" s="86"/>
      <c r="KT212" s="86"/>
      <c r="KU212" s="86"/>
      <c r="KV212" s="86"/>
      <c r="KW212" s="86"/>
      <c r="KX212" s="86"/>
      <c r="KY212" s="86"/>
      <c r="KZ212" s="86"/>
      <c r="LA212" s="86"/>
      <c r="LB212" s="86"/>
      <c r="LC212" s="86"/>
      <c r="LD212" s="86"/>
      <c r="LE212" s="86"/>
      <c r="LF212" s="86"/>
      <c r="LG212" s="86"/>
      <c r="LH212" s="86"/>
      <c r="LI212" s="86"/>
      <c r="LJ212" s="86"/>
      <c r="LK212" s="86"/>
      <c r="LL212" s="86"/>
      <c r="LM212" s="86"/>
      <c r="LN212" s="86"/>
      <c r="LO212" s="86"/>
      <c r="LP212" s="86"/>
      <c r="LQ212" s="86"/>
      <c r="LR212" s="86"/>
      <c r="LS212" s="86"/>
      <c r="LT212" s="86"/>
      <c r="LU212" s="86"/>
      <c r="LV212" s="86"/>
      <c r="LW212" s="86"/>
      <c r="LX212" s="86"/>
      <c r="LY212" s="86"/>
      <c r="LZ212" s="86"/>
      <c r="MA212" s="86"/>
      <c r="MB212" s="86"/>
      <c r="MC212" s="86"/>
      <c r="MD212" s="86"/>
      <c r="ME212" s="86"/>
      <c r="MF212" s="86"/>
      <c r="MG212" s="86"/>
      <c r="MH212" s="86"/>
      <c r="MI212" s="86"/>
      <c r="MJ212" s="86"/>
      <c r="MK212" s="86"/>
      <c r="ML212" s="86"/>
      <c r="MM212" s="86"/>
      <c r="MN212" s="86"/>
      <c r="MO212" s="86"/>
      <c r="MP212" s="86"/>
      <c r="MQ212" s="86"/>
      <c r="MR212" s="86"/>
      <c r="MS212" s="86"/>
      <c r="MT212" s="86"/>
      <c r="MU212" s="86"/>
      <c r="MV212" s="86"/>
      <c r="MW212" s="86"/>
      <c r="MX212" s="86"/>
      <c r="MY212" s="86"/>
      <c r="MZ212" s="86"/>
      <c r="NA212" s="86"/>
      <c r="NB212" s="86"/>
      <c r="NC212" s="86"/>
      <c r="ND212" s="86"/>
      <c r="NE212" s="86"/>
      <c r="NF212" s="86"/>
      <c r="NG212" s="86"/>
      <c r="NH212" s="86"/>
      <c r="NI212" s="86"/>
      <c r="NJ212" s="86"/>
      <c r="NK212" s="86"/>
      <c r="NL212" s="86"/>
      <c r="NM212" s="86"/>
      <c r="NN212" s="86"/>
      <c r="NO212" s="86"/>
      <c r="NP212" s="86"/>
      <c r="NQ212" s="86"/>
      <c r="NR212" s="86"/>
      <c r="NS212" s="86"/>
      <c r="NT212" s="86"/>
    </row>
    <row r="213" spans="21:384"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  <c r="DX213" s="86"/>
      <c r="DY213" s="86"/>
      <c r="DZ213" s="86"/>
      <c r="EA213" s="86"/>
      <c r="EB213" s="86"/>
      <c r="EC213" s="86"/>
      <c r="ED213" s="86"/>
      <c r="EE213" s="86"/>
      <c r="EF213" s="86"/>
      <c r="EG213" s="86"/>
      <c r="EH213" s="86"/>
      <c r="EI213" s="86"/>
      <c r="EJ213" s="86"/>
      <c r="EK213" s="86"/>
      <c r="EL213" s="86"/>
      <c r="EM213" s="86"/>
      <c r="EN213" s="86"/>
      <c r="EO213" s="86"/>
      <c r="EP213" s="86"/>
      <c r="EQ213" s="86"/>
      <c r="ER213" s="86"/>
      <c r="ES213" s="86"/>
      <c r="ET213" s="86"/>
      <c r="EU213" s="86"/>
      <c r="EV213" s="86"/>
      <c r="EW213" s="86"/>
      <c r="EX213" s="86"/>
      <c r="EY213" s="86"/>
      <c r="EZ213" s="86"/>
      <c r="FA213" s="86"/>
      <c r="FB213" s="86"/>
      <c r="FC213" s="86"/>
      <c r="FD213" s="86"/>
      <c r="FE213" s="86"/>
      <c r="FF213" s="86"/>
      <c r="FG213" s="86"/>
      <c r="FH213" s="86"/>
      <c r="FI213" s="86"/>
      <c r="FJ213" s="86"/>
      <c r="FK213" s="86"/>
      <c r="FL213" s="86"/>
      <c r="FM213" s="86"/>
      <c r="FN213" s="86"/>
      <c r="FO213" s="86"/>
      <c r="FP213" s="86"/>
      <c r="FQ213" s="86"/>
      <c r="FR213" s="86"/>
      <c r="FS213" s="86"/>
      <c r="FT213" s="86"/>
      <c r="FU213" s="86"/>
      <c r="FV213" s="86"/>
      <c r="FW213" s="86"/>
      <c r="FX213" s="86"/>
      <c r="FY213" s="86"/>
      <c r="FZ213" s="86"/>
      <c r="GA213" s="86"/>
      <c r="GB213" s="86"/>
      <c r="GC213" s="86"/>
      <c r="GD213" s="86"/>
      <c r="GE213" s="86"/>
      <c r="GF213" s="86"/>
      <c r="GG213" s="86"/>
      <c r="GH213" s="86"/>
      <c r="GI213" s="86"/>
      <c r="GJ213" s="86"/>
      <c r="GK213" s="86"/>
      <c r="GL213" s="86"/>
      <c r="GM213" s="86"/>
      <c r="GN213" s="86"/>
      <c r="GO213" s="86"/>
      <c r="GP213" s="86"/>
      <c r="GQ213" s="86"/>
      <c r="GR213" s="86"/>
      <c r="GS213" s="86"/>
      <c r="GT213" s="86"/>
      <c r="GU213" s="86"/>
      <c r="GV213" s="86"/>
      <c r="GW213" s="86"/>
      <c r="GX213" s="86"/>
      <c r="GY213" s="86"/>
      <c r="GZ213" s="86"/>
      <c r="HA213" s="86"/>
      <c r="HB213" s="86"/>
      <c r="HC213" s="86"/>
      <c r="HD213" s="86"/>
      <c r="HE213" s="86"/>
      <c r="HF213" s="86"/>
      <c r="HG213" s="86"/>
      <c r="HH213" s="86"/>
      <c r="HI213" s="86"/>
      <c r="HJ213" s="86"/>
      <c r="HK213" s="86"/>
      <c r="HL213" s="86"/>
      <c r="HM213" s="86"/>
      <c r="HN213" s="86"/>
      <c r="HO213" s="86"/>
      <c r="HP213" s="86"/>
      <c r="HQ213" s="86"/>
      <c r="HR213" s="86"/>
      <c r="HS213" s="86"/>
      <c r="HT213" s="86"/>
      <c r="HU213" s="86"/>
      <c r="HV213" s="86"/>
      <c r="HW213" s="86"/>
      <c r="HX213" s="86"/>
      <c r="HY213" s="86"/>
      <c r="HZ213" s="86"/>
      <c r="IA213" s="86"/>
      <c r="IB213" s="86"/>
      <c r="IC213" s="86"/>
      <c r="ID213" s="86"/>
      <c r="IE213" s="86"/>
      <c r="IF213" s="86"/>
      <c r="IG213" s="86"/>
      <c r="IH213" s="86"/>
      <c r="II213" s="86"/>
      <c r="IJ213" s="86"/>
      <c r="IK213" s="86"/>
      <c r="IL213" s="86"/>
      <c r="IM213" s="86"/>
      <c r="IN213" s="86"/>
      <c r="IO213" s="86"/>
      <c r="IP213" s="86"/>
      <c r="IQ213" s="86"/>
      <c r="IR213" s="86"/>
      <c r="IS213" s="86"/>
      <c r="IT213" s="86"/>
      <c r="IU213" s="86"/>
      <c r="IV213" s="86"/>
      <c r="IW213" s="86"/>
      <c r="IX213" s="86"/>
      <c r="IY213" s="86"/>
      <c r="IZ213" s="86"/>
      <c r="JA213" s="86"/>
      <c r="JB213" s="86"/>
      <c r="JC213" s="86"/>
      <c r="JD213" s="86"/>
      <c r="JE213" s="86"/>
      <c r="JF213" s="86"/>
      <c r="JG213" s="86"/>
      <c r="JH213" s="86"/>
      <c r="JI213" s="86"/>
      <c r="JJ213" s="86"/>
      <c r="JK213" s="86"/>
      <c r="JL213" s="86"/>
      <c r="JM213" s="86"/>
      <c r="JN213" s="86"/>
      <c r="JO213" s="86"/>
      <c r="JP213" s="86"/>
      <c r="JQ213" s="86"/>
      <c r="JR213" s="86"/>
      <c r="JS213" s="86"/>
      <c r="JT213" s="86"/>
      <c r="JU213" s="86"/>
      <c r="JV213" s="86"/>
      <c r="JW213" s="86"/>
      <c r="JX213" s="86"/>
      <c r="JY213" s="86"/>
      <c r="JZ213" s="86"/>
      <c r="KA213" s="86"/>
      <c r="KB213" s="86"/>
      <c r="KC213" s="86"/>
      <c r="KD213" s="86"/>
      <c r="KE213" s="86"/>
      <c r="KF213" s="86"/>
      <c r="KG213" s="86"/>
      <c r="KH213" s="86"/>
      <c r="KI213" s="86"/>
      <c r="KJ213" s="86"/>
      <c r="KK213" s="86"/>
      <c r="KL213" s="86"/>
      <c r="KM213" s="86"/>
      <c r="KN213" s="86"/>
      <c r="KO213" s="86"/>
      <c r="KP213" s="86"/>
      <c r="KQ213" s="86"/>
      <c r="KR213" s="86"/>
      <c r="KS213" s="86"/>
      <c r="KT213" s="86"/>
      <c r="KU213" s="86"/>
      <c r="KV213" s="86"/>
      <c r="KW213" s="86"/>
      <c r="KX213" s="86"/>
      <c r="KY213" s="86"/>
      <c r="KZ213" s="86"/>
      <c r="LA213" s="86"/>
      <c r="LB213" s="86"/>
      <c r="LC213" s="86"/>
      <c r="LD213" s="86"/>
      <c r="LE213" s="86"/>
      <c r="LF213" s="86"/>
      <c r="LG213" s="86"/>
      <c r="LH213" s="86"/>
      <c r="LI213" s="86"/>
      <c r="LJ213" s="86"/>
      <c r="LK213" s="86"/>
      <c r="LL213" s="86"/>
      <c r="LM213" s="86"/>
      <c r="LN213" s="86"/>
      <c r="LO213" s="86"/>
      <c r="LP213" s="86"/>
      <c r="LQ213" s="86"/>
      <c r="LR213" s="86"/>
      <c r="LS213" s="86"/>
      <c r="LT213" s="86"/>
      <c r="LU213" s="86"/>
      <c r="LV213" s="86"/>
      <c r="LW213" s="86"/>
      <c r="LX213" s="86"/>
      <c r="LY213" s="86"/>
      <c r="LZ213" s="86"/>
      <c r="MA213" s="86"/>
      <c r="MB213" s="86"/>
      <c r="MC213" s="86"/>
      <c r="MD213" s="86"/>
      <c r="ME213" s="86"/>
      <c r="MF213" s="86"/>
      <c r="MG213" s="86"/>
      <c r="MH213" s="86"/>
      <c r="MI213" s="86"/>
      <c r="MJ213" s="86"/>
      <c r="MK213" s="86"/>
      <c r="ML213" s="86"/>
      <c r="MM213" s="86"/>
      <c r="MN213" s="86"/>
      <c r="MO213" s="86"/>
      <c r="MP213" s="86"/>
      <c r="MQ213" s="86"/>
      <c r="MR213" s="86"/>
      <c r="MS213" s="86"/>
      <c r="MT213" s="86"/>
      <c r="MU213" s="86"/>
      <c r="MV213" s="86"/>
      <c r="MW213" s="86"/>
      <c r="MX213" s="86"/>
      <c r="MY213" s="86"/>
      <c r="MZ213" s="86"/>
      <c r="NA213" s="86"/>
      <c r="NB213" s="86"/>
      <c r="NC213" s="86"/>
      <c r="ND213" s="86"/>
      <c r="NE213" s="86"/>
      <c r="NF213" s="86"/>
      <c r="NG213" s="86"/>
      <c r="NH213" s="86"/>
      <c r="NI213" s="86"/>
      <c r="NJ213" s="86"/>
      <c r="NK213" s="86"/>
      <c r="NL213" s="86"/>
      <c r="NM213" s="86"/>
      <c r="NN213" s="86"/>
      <c r="NO213" s="86"/>
      <c r="NP213" s="86"/>
      <c r="NQ213" s="86"/>
      <c r="NR213" s="86"/>
      <c r="NS213" s="86"/>
      <c r="NT213" s="86"/>
    </row>
    <row r="214" spans="21:384"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  <c r="DX214" s="86"/>
      <c r="DY214" s="86"/>
      <c r="DZ214" s="86"/>
      <c r="EA214" s="86"/>
      <c r="EB214" s="86"/>
      <c r="EC214" s="86"/>
      <c r="ED214" s="86"/>
      <c r="EE214" s="86"/>
      <c r="EF214" s="86"/>
      <c r="EG214" s="86"/>
      <c r="EH214" s="86"/>
      <c r="EI214" s="86"/>
      <c r="EJ214" s="86"/>
      <c r="EK214" s="86"/>
      <c r="EL214" s="86"/>
      <c r="EM214" s="86"/>
      <c r="EN214" s="86"/>
      <c r="EO214" s="86"/>
      <c r="EP214" s="86"/>
      <c r="EQ214" s="86"/>
      <c r="ER214" s="86"/>
      <c r="ES214" s="86"/>
      <c r="ET214" s="86"/>
      <c r="EU214" s="86"/>
      <c r="EV214" s="86"/>
      <c r="EW214" s="86"/>
      <c r="EX214" s="86"/>
      <c r="EY214" s="86"/>
      <c r="EZ214" s="86"/>
      <c r="FA214" s="86"/>
      <c r="FB214" s="86"/>
      <c r="FC214" s="86"/>
      <c r="FD214" s="86"/>
      <c r="FE214" s="86"/>
      <c r="FF214" s="86"/>
      <c r="FG214" s="86"/>
      <c r="FH214" s="86"/>
      <c r="FI214" s="86"/>
      <c r="FJ214" s="86"/>
      <c r="FK214" s="86"/>
      <c r="FL214" s="86"/>
      <c r="FM214" s="86"/>
      <c r="FN214" s="86"/>
      <c r="FO214" s="86"/>
      <c r="FP214" s="86"/>
      <c r="FQ214" s="86"/>
      <c r="FR214" s="86"/>
      <c r="FS214" s="86"/>
      <c r="FT214" s="86"/>
      <c r="FU214" s="86"/>
      <c r="FV214" s="86"/>
      <c r="FW214" s="86"/>
      <c r="FX214" s="86"/>
      <c r="FY214" s="86"/>
      <c r="FZ214" s="86"/>
      <c r="GA214" s="86"/>
      <c r="GB214" s="86"/>
      <c r="GC214" s="86"/>
      <c r="GD214" s="86"/>
      <c r="GE214" s="86"/>
      <c r="GF214" s="86"/>
      <c r="GG214" s="86"/>
      <c r="GH214" s="86"/>
      <c r="GI214" s="86"/>
      <c r="GJ214" s="86"/>
      <c r="GK214" s="86"/>
      <c r="GL214" s="86"/>
      <c r="GM214" s="86"/>
      <c r="GN214" s="86"/>
      <c r="GO214" s="86"/>
      <c r="GP214" s="86"/>
      <c r="GQ214" s="86"/>
      <c r="GR214" s="86"/>
      <c r="GS214" s="86"/>
      <c r="GT214" s="86"/>
      <c r="GU214" s="86"/>
      <c r="GV214" s="86"/>
      <c r="GW214" s="86"/>
      <c r="GX214" s="86"/>
      <c r="GY214" s="86"/>
      <c r="GZ214" s="86"/>
      <c r="HA214" s="86"/>
      <c r="HB214" s="86"/>
      <c r="HC214" s="86"/>
      <c r="HD214" s="86"/>
      <c r="HE214" s="86"/>
      <c r="HF214" s="86"/>
      <c r="HG214" s="86"/>
      <c r="HH214" s="86"/>
      <c r="HI214" s="86"/>
      <c r="HJ214" s="86"/>
      <c r="HK214" s="86"/>
      <c r="HL214" s="86"/>
      <c r="HM214" s="86"/>
      <c r="HN214" s="86"/>
      <c r="HO214" s="86"/>
      <c r="HP214" s="86"/>
      <c r="HQ214" s="86"/>
      <c r="HR214" s="86"/>
      <c r="HS214" s="86"/>
      <c r="HT214" s="86"/>
      <c r="HU214" s="86"/>
      <c r="HV214" s="86"/>
      <c r="HW214" s="86"/>
      <c r="HX214" s="86"/>
      <c r="HY214" s="86"/>
      <c r="HZ214" s="86"/>
      <c r="IA214" s="86"/>
      <c r="IB214" s="86"/>
      <c r="IC214" s="86"/>
      <c r="ID214" s="86"/>
      <c r="IE214" s="86"/>
      <c r="IF214" s="86"/>
      <c r="IG214" s="86"/>
      <c r="IH214" s="86"/>
      <c r="II214" s="86"/>
      <c r="IJ214" s="86"/>
      <c r="IK214" s="86"/>
      <c r="IL214" s="86"/>
      <c r="IM214" s="86"/>
      <c r="IN214" s="86"/>
      <c r="IO214" s="86"/>
      <c r="IP214" s="86"/>
      <c r="IQ214" s="86"/>
      <c r="IR214" s="86"/>
      <c r="IS214" s="86"/>
      <c r="IT214" s="86"/>
      <c r="IU214" s="86"/>
      <c r="IV214" s="86"/>
      <c r="IW214" s="86"/>
      <c r="IX214" s="86"/>
      <c r="IY214" s="86"/>
      <c r="IZ214" s="86"/>
      <c r="JA214" s="86"/>
      <c r="JB214" s="86"/>
      <c r="JC214" s="86"/>
      <c r="JD214" s="86"/>
      <c r="JE214" s="86"/>
      <c r="JF214" s="86"/>
      <c r="JG214" s="86"/>
      <c r="JH214" s="86"/>
      <c r="JI214" s="86"/>
      <c r="JJ214" s="86"/>
      <c r="JK214" s="86"/>
      <c r="JL214" s="86"/>
      <c r="JM214" s="86"/>
      <c r="JN214" s="86"/>
      <c r="JO214" s="86"/>
      <c r="JP214" s="86"/>
      <c r="JQ214" s="86"/>
      <c r="JR214" s="86"/>
      <c r="JS214" s="86"/>
      <c r="JT214" s="86"/>
      <c r="JU214" s="86"/>
      <c r="JV214" s="86"/>
      <c r="JW214" s="86"/>
      <c r="JX214" s="86"/>
      <c r="JY214" s="86"/>
      <c r="JZ214" s="86"/>
      <c r="KA214" s="86"/>
      <c r="KB214" s="86"/>
      <c r="KC214" s="86"/>
      <c r="KD214" s="86"/>
      <c r="KE214" s="86"/>
      <c r="KF214" s="86"/>
      <c r="KG214" s="86"/>
      <c r="KH214" s="86"/>
      <c r="KI214" s="86"/>
      <c r="KJ214" s="86"/>
      <c r="KK214" s="86"/>
      <c r="KL214" s="86"/>
      <c r="KM214" s="86"/>
      <c r="KN214" s="86"/>
      <c r="KO214" s="86"/>
      <c r="KP214" s="86"/>
      <c r="KQ214" s="86"/>
      <c r="KR214" s="86"/>
      <c r="KS214" s="86"/>
      <c r="KT214" s="86"/>
      <c r="KU214" s="86"/>
      <c r="KV214" s="86"/>
      <c r="KW214" s="86"/>
      <c r="KX214" s="86"/>
      <c r="KY214" s="86"/>
      <c r="KZ214" s="86"/>
      <c r="LA214" s="86"/>
      <c r="LB214" s="86"/>
      <c r="LC214" s="86"/>
      <c r="LD214" s="86"/>
      <c r="LE214" s="86"/>
      <c r="LF214" s="86"/>
      <c r="LG214" s="86"/>
      <c r="LH214" s="86"/>
      <c r="LI214" s="86"/>
      <c r="LJ214" s="86"/>
      <c r="LK214" s="86"/>
      <c r="LL214" s="86"/>
      <c r="LM214" s="86"/>
      <c r="LN214" s="86"/>
      <c r="LO214" s="86"/>
      <c r="LP214" s="86"/>
      <c r="LQ214" s="86"/>
      <c r="LR214" s="86"/>
      <c r="LS214" s="86"/>
      <c r="LT214" s="86"/>
      <c r="LU214" s="86"/>
      <c r="LV214" s="86"/>
      <c r="LW214" s="86"/>
      <c r="LX214" s="86"/>
      <c r="LY214" s="86"/>
      <c r="LZ214" s="86"/>
      <c r="MA214" s="86"/>
      <c r="MB214" s="86"/>
      <c r="MC214" s="86"/>
      <c r="MD214" s="86"/>
      <c r="ME214" s="86"/>
      <c r="MF214" s="86"/>
      <c r="MG214" s="86"/>
      <c r="MH214" s="86"/>
      <c r="MI214" s="86"/>
      <c r="MJ214" s="86"/>
      <c r="MK214" s="86"/>
      <c r="ML214" s="86"/>
      <c r="MM214" s="86"/>
      <c r="MN214" s="86"/>
      <c r="MO214" s="86"/>
      <c r="MP214" s="86"/>
      <c r="MQ214" s="86"/>
      <c r="MR214" s="86"/>
      <c r="MS214" s="86"/>
      <c r="MT214" s="86"/>
      <c r="MU214" s="86"/>
      <c r="MV214" s="86"/>
      <c r="MW214" s="86"/>
      <c r="MX214" s="86"/>
      <c r="MY214" s="86"/>
      <c r="MZ214" s="86"/>
      <c r="NA214" s="86"/>
      <c r="NB214" s="86"/>
      <c r="NC214" s="86"/>
      <c r="ND214" s="86"/>
      <c r="NE214" s="86"/>
      <c r="NF214" s="86"/>
      <c r="NG214" s="86"/>
      <c r="NH214" s="86"/>
      <c r="NI214" s="86"/>
      <c r="NJ214" s="86"/>
      <c r="NK214" s="86"/>
      <c r="NL214" s="86"/>
      <c r="NM214" s="86"/>
      <c r="NN214" s="86"/>
      <c r="NO214" s="86"/>
      <c r="NP214" s="86"/>
      <c r="NQ214" s="86"/>
      <c r="NR214" s="86"/>
      <c r="NS214" s="86"/>
      <c r="NT214" s="86"/>
    </row>
    <row r="215" spans="21:384"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  <c r="DX215" s="86"/>
      <c r="DY215" s="86"/>
      <c r="DZ215" s="86"/>
      <c r="EA215" s="86"/>
      <c r="EB215" s="86"/>
      <c r="EC215" s="86"/>
      <c r="ED215" s="86"/>
      <c r="EE215" s="86"/>
      <c r="EF215" s="86"/>
      <c r="EG215" s="86"/>
      <c r="EH215" s="86"/>
      <c r="EI215" s="86"/>
      <c r="EJ215" s="86"/>
      <c r="EK215" s="86"/>
      <c r="EL215" s="86"/>
      <c r="EM215" s="86"/>
      <c r="EN215" s="86"/>
      <c r="EO215" s="86"/>
      <c r="EP215" s="86"/>
      <c r="EQ215" s="86"/>
      <c r="ER215" s="86"/>
      <c r="ES215" s="86"/>
      <c r="ET215" s="86"/>
      <c r="EU215" s="86"/>
      <c r="EV215" s="86"/>
      <c r="EW215" s="86"/>
      <c r="EX215" s="86"/>
      <c r="EY215" s="86"/>
      <c r="EZ215" s="86"/>
      <c r="FA215" s="86"/>
      <c r="FB215" s="86"/>
      <c r="FC215" s="86"/>
      <c r="FD215" s="86"/>
      <c r="FE215" s="86"/>
      <c r="FF215" s="86"/>
      <c r="FG215" s="86"/>
      <c r="FH215" s="86"/>
      <c r="FI215" s="86"/>
      <c r="FJ215" s="86"/>
      <c r="FK215" s="86"/>
      <c r="FL215" s="86"/>
      <c r="FM215" s="86"/>
      <c r="FN215" s="86"/>
      <c r="FO215" s="86"/>
      <c r="FP215" s="86"/>
      <c r="FQ215" s="86"/>
      <c r="FR215" s="86"/>
      <c r="FS215" s="86"/>
      <c r="FT215" s="86"/>
      <c r="FU215" s="86"/>
      <c r="FV215" s="86"/>
      <c r="FW215" s="86"/>
      <c r="FX215" s="86"/>
      <c r="FY215" s="86"/>
      <c r="FZ215" s="86"/>
      <c r="GA215" s="86"/>
      <c r="GB215" s="86"/>
      <c r="GC215" s="86"/>
      <c r="GD215" s="86"/>
      <c r="GE215" s="86"/>
      <c r="GF215" s="86"/>
      <c r="GG215" s="86"/>
      <c r="GH215" s="86"/>
      <c r="GI215" s="86"/>
      <c r="GJ215" s="86"/>
      <c r="GK215" s="86"/>
      <c r="GL215" s="86"/>
      <c r="GM215" s="86"/>
      <c r="GN215" s="86"/>
      <c r="GO215" s="86"/>
      <c r="GP215" s="86"/>
      <c r="GQ215" s="86"/>
      <c r="GR215" s="86"/>
      <c r="GS215" s="86"/>
      <c r="GT215" s="86"/>
      <c r="GU215" s="86"/>
      <c r="GV215" s="86"/>
      <c r="GW215" s="86"/>
      <c r="GX215" s="86"/>
      <c r="GY215" s="86"/>
      <c r="GZ215" s="86"/>
      <c r="HA215" s="86"/>
      <c r="HB215" s="86"/>
      <c r="HC215" s="86"/>
      <c r="HD215" s="86"/>
      <c r="HE215" s="86"/>
      <c r="HF215" s="86"/>
      <c r="HG215" s="86"/>
      <c r="HH215" s="86"/>
      <c r="HI215" s="86"/>
      <c r="HJ215" s="86"/>
      <c r="HK215" s="86"/>
      <c r="HL215" s="86"/>
      <c r="HM215" s="86"/>
      <c r="HN215" s="86"/>
      <c r="HO215" s="86"/>
      <c r="HP215" s="86"/>
      <c r="HQ215" s="86"/>
      <c r="HR215" s="86"/>
      <c r="HS215" s="86"/>
      <c r="HT215" s="86"/>
      <c r="HU215" s="86"/>
      <c r="HV215" s="86"/>
      <c r="HW215" s="86"/>
      <c r="HX215" s="86"/>
      <c r="HY215" s="86"/>
      <c r="HZ215" s="86"/>
      <c r="IA215" s="86"/>
      <c r="IB215" s="86"/>
      <c r="IC215" s="86"/>
      <c r="ID215" s="86"/>
      <c r="IE215" s="86"/>
      <c r="IF215" s="86"/>
      <c r="IG215" s="86"/>
      <c r="IH215" s="86"/>
      <c r="II215" s="86"/>
      <c r="IJ215" s="86"/>
      <c r="IK215" s="86"/>
      <c r="IL215" s="86"/>
      <c r="IM215" s="86"/>
      <c r="IN215" s="86"/>
      <c r="IO215" s="86"/>
      <c r="IP215" s="86"/>
      <c r="IQ215" s="86"/>
      <c r="IR215" s="86"/>
      <c r="IS215" s="86"/>
      <c r="IT215" s="86"/>
      <c r="IU215" s="86"/>
      <c r="IV215" s="86"/>
      <c r="IW215" s="86"/>
      <c r="IX215" s="86"/>
      <c r="IY215" s="86"/>
      <c r="IZ215" s="86"/>
      <c r="JA215" s="86"/>
      <c r="JB215" s="86"/>
      <c r="JC215" s="86"/>
      <c r="JD215" s="86"/>
      <c r="JE215" s="86"/>
      <c r="JF215" s="86"/>
      <c r="JG215" s="86"/>
      <c r="JH215" s="86"/>
      <c r="JI215" s="86"/>
      <c r="JJ215" s="86"/>
      <c r="JK215" s="86"/>
      <c r="JL215" s="86"/>
      <c r="JM215" s="86"/>
      <c r="JN215" s="86"/>
      <c r="JO215" s="86"/>
      <c r="JP215" s="86"/>
      <c r="JQ215" s="86"/>
      <c r="JR215" s="86"/>
      <c r="JS215" s="86"/>
      <c r="JT215" s="86"/>
      <c r="JU215" s="86"/>
      <c r="JV215" s="86"/>
      <c r="JW215" s="86"/>
      <c r="JX215" s="86"/>
      <c r="JY215" s="86"/>
      <c r="JZ215" s="86"/>
      <c r="KA215" s="86"/>
      <c r="KB215" s="86"/>
      <c r="KC215" s="86"/>
      <c r="KD215" s="86"/>
      <c r="KE215" s="86"/>
      <c r="KF215" s="86"/>
      <c r="KG215" s="86"/>
      <c r="KH215" s="86"/>
      <c r="KI215" s="86"/>
      <c r="KJ215" s="86"/>
      <c r="KK215" s="86"/>
      <c r="KL215" s="86"/>
      <c r="KM215" s="86"/>
      <c r="KN215" s="86"/>
      <c r="KO215" s="86"/>
      <c r="KP215" s="86"/>
      <c r="KQ215" s="86"/>
      <c r="KR215" s="86"/>
      <c r="KS215" s="86"/>
      <c r="KT215" s="86"/>
      <c r="KU215" s="86"/>
      <c r="KV215" s="86"/>
      <c r="KW215" s="86"/>
      <c r="KX215" s="86"/>
      <c r="KY215" s="86"/>
      <c r="KZ215" s="86"/>
      <c r="LA215" s="86"/>
      <c r="LB215" s="86"/>
      <c r="LC215" s="86"/>
      <c r="LD215" s="86"/>
      <c r="LE215" s="86"/>
      <c r="LF215" s="86"/>
      <c r="LG215" s="86"/>
      <c r="LH215" s="86"/>
      <c r="LI215" s="86"/>
      <c r="LJ215" s="86"/>
      <c r="LK215" s="86"/>
      <c r="LL215" s="86"/>
      <c r="LM215" s="86"/>
      <c r="LN215" s="86"/>
      <c r="LO215" s="86"/>
      <c r="LP215" s="86"/>
      <c r="LQ215" s="86"/>
      <c r="LR215" s="86"/>
      <c r="LS215" s="86"/>
      <c r="LT215" s="86"/>
      <c r="LU215" s="86"/>
      <c r="LV215" s="86"/>
      <c r="LW215" s="86"/>
      <c r="LX215" s="86"/>
      <c r="LY215" s="86"/>
      <c r="LZ215" s="86"/>
      <c r="MA215" s="86"/>
      <c r="MB215" s="86"/>
      <c r="MC215" s="86"/>
      <c r="MD215" s="86"/>
      <c r="ME215" s="86"/>
      <c r="MF215" s="86"/>
      <c r="MG215" s="86"/>
      <c r="MH215" s="86"/>
      <c r="MI215" s="86"/>
      <c r="MJ215" s="86"/>
      <c r="MK215" s="86"/>
      <c r="ML215" s="86"/>
      <c r="MM215" s="86"/>
      <c r="MN215" s="86"/>
      <c r="MO215" s="86"/>
      <c r="MP215" s="86"/>
      <c r="MQ215" s="86"/>
      <c r="MR215" s="86"/>
      <c r="MS215" s="86"/>
      <c r="MT215" s="86"/>
      <c r="MU215" s="86"/>
      <c r="MV215" s="86"/>
      <c r="MW215" s="86"/>
      <c r="MX215" s="86"/>
      <c r="MY215" s="86"/>
      <c r="MZ215" s="86"/>
      <c r="NA215" s="86"/>
      <c r="NB215" s="86"/>
      <c r="NC215" s="86"/>
      <c r="ND215" s="86"/>
      <c r="NE215" s="86"/>
      <c r="NF215" s="86"/>
      <c r="NG215" s="86"/>
      <c r="NH215" s="86"/>
      <c r="NI215" s="86"/>
      <c r="NJ215" s="86"/>
      <c r="NK215" s="86"/>
      <c r="NL215" s="86"/>
      <c r="NM215" s="86"/>
      <c r="NN215" s="86"/>
      <c r="NO215" s="86"/>
      <c r="NP215" s="86"/>
      <c r="NQ215" s="86"/>
      <c r="NR215" s="86"/>
      <c r="NS215" s="86"/>
      <c r="NT215" s="86"/>
    </row>
    <row r="216" spans="21:384"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  <c r="DL216" s="86"/>
      <c r="DM216" s="86"/>
      <c r="DN216" s="86"/>
      <c r="DO216" s="86"/>
      <c r="DP216" s="86"/>
      <c r="DQ216" s="86"/>
      <c r="DR216" s="86"/>
      <c r="DS216" s="86"/>
      <c r="DT216" s="86"/>
      <c r="DU216" s="86"/>
      <c r="DV216" s="86"/>
      <c r="DW216" s="86"/>
      <c r="DX216" s="86"/>
      <c r="DY216" s="86"/>
      <c r="DZ216" s="86"/>
      <c r="EA216" s="86"/>
      <c r="EB216" s="86"/>
      <c r="EC216" s="86"/>
      <c r="ED216" s="86"/>
      <c r="EE216" s="86"/>
      <c r="EF216" s="86"/>
      <c r="EG216" s="86"/>
      <c r="EH216" s="86"/>
      <c r="EI216" s="86"/>
      <c r="EJ216" s="86"/>
      <c r="EK216" s="86"/>
      <c r="EL216" s="86"/>
      <c r="EM216" s="86"/>
      <c r="EN216" s="86"/>
      <c r="EO216" s="86"/>
      <c r="EP216" s="86"/>
      <c r="EQ216" s="86"/>
      <c r="ER216" s="86"/>
      <c r="ES216" s="86"/>
      <c r="ET216" s="86"/>
      <c r="EU216" s="86"/>
      <c r="EV216" s="86"/>
      <c r="EW216" s="86"/>
      <c r="EX216" s="86"/>
      <c r="EY216" s="86"/>
      <c r="EZ216" s="86"/>
      <c r="FA216" s="86"/>
      <c r="FB216" s="86"/>
      <c r="FC216" s="86"/>
      <c r="FD216" s="86"/>
      <c r="FE216" s="86"/>
      <c r="FF216" s="86"/>
      <c r="FG216" s="86"/>
      <c r="FH216" s="86"/>
      <c r="FI216" s="86"/>
      <c r="FJ216" s="86"/>
      <c r="FK216" s="86"/>
      <c r="FL216" s="86"/>
      <c r="FM216" s="86"/>
      <c r="FN216" s="86"/>
      <c r="FO216" s="86"/>
      <c r="FP216" s="86"/>
      <c r="FQ216" s="86"/>
      <c r="FR216" s="86"/>
      <c r="FS216" s="86"/>
      <c r="FT216" s="86"/>
      <c r="FU216" s="86"/>
      <c r="FV216" s="86"/>
      <c r="FW216" s="86"/>
      <c r="FX216" s="86"/>
      <c r="FY216" s="86"/>
      <c r="FZ216" s="86"/>
      <c r="GA216" s="86"/>
      <c r="GB216" s="86"/>
      <c r="GC216" s="86"/>
      <c r="GD216" s="86"/>
      <c r="GE216" s="86"/>
      <c r="GF216" s="86"/>
      <c r="GG216" s="86"/>
      <c r="GH216" s="86"/>
      <c r="GI216" s="86"/>
      <c r="GJ216" s="86"/>
      <c r="GK216" s="86"/>
      <c r="GL216" s="86"/>
      <c r="GM216" s="86"/>
      <c r="GN216" s="86"/>
      <c r="GO216" s="86"/>
      <c r="GP216" s="86"/>
      <c r="GQ216" s="86"/>
      <c r="GR216" s="86"/>
      <c r="GS216" s="86"/>
      <c r="GT216" s="86"/>
      <c r="GU216" s="86"/>
      <c r="GV216" s="86"/>
      <c r="GW216" s="86"/>
      <c r="GX216" s="86"/>
      <c r="GY216" s="86"/>
      <c r="GZ216" s="86"/>
      <c r="HA216" s="86"/>
      <c r="HB216" s="86"/>
      <c r="HC216" s="86"/>
      <c r="HD216" s="86"/>
      <c r="HE216" s="86"/>
      <c r="HF216" s="86"/>
      <c r="HG216" s="86"/>
      <c r="HH216" s="86"/>
      <c r="HI216" s="86"/>
      <c r="HJ216" s="86"/>
      <c r="HK216" s="86"/>
      <c r="HL216" s="86"/>
      <c r="HM216" s="86"/>
      <c r="HN216" s="86"/>
      <c r="HO216" s="86"/>
      <c r="HP216" s="86"/>
      <c r="HQ216" s="86"/>
      <c r="HR216" s="86"/>
      <c r="HS216" s="86"/>
      <c r="HT216" s="86"/>
      <c r="HU216" s="86"/>
      <c r="HV216" s="86"/>
      <c r="HW216" s="86"/>
      <c r="HX216" s="86"/>
      <c r="HY216" s="86"/>
      <c r="HZ216" s="86"/>
      <c r="IA216" s="86"/>
      <c r="IB216" s="86"/>
      <c r="IC216" s="86"/>
      <c r="ID216" s="86"/>
      <c r="IE216" s="86"/>
      <c r="IF216" s="86"/>
      <c r="IG216" s="86"/>
      <c r="IH216" s="86"/>
      <c r="II216" s="86"/>
      <c r="IJ216" s="86"/>
      <c r="IK216" s="86"/>
      <c r="IL216" s="86"/>
      <c r="IM216" s="86"/>
      <c r="IN216" s="86"/>
      <c r="IO216" s="86"/>
      <c r="IP216" s="86"/>
      <c r="IQ216" s="86"/>
      <c r="IR216" s="86"/>
      <c r="IS216" s="86"/>
      <c r="IT216" s="86"/>
      <c r="IU216" s="86"/>
      <c r="IV216" s="86"/>
      <c r="IW216" s="86"/>
      <c r="IX216" s="86"/>
      <c r="IY216" s="86"/>
      <c r="IZ216" s="86"/>
      <c r="JA216" s="86"/>
      <c r="JB216" s="86"/>
      <c r="JC216" s="86"/>
      <c r="JD216" s="86"/>
      <c r="JE216" s="86"/>
      <c r="JF216" s="86"/>
      <c r="JG216" s="86"/>
      <c r="JH216" s="86"/>
      <c r="JI216" s="86"/>
      <c r="JJ216" s="86"/>
      <c r="JK216" s="86"/>
      <c r="JL216" s="86"/>
      <c r="JM216" s="86"/>
      <c r="JN216" s="86"/>
      <c r="JO216" s="86"/>
      <c r="JP216" s="86"/>
      <c r="JQ216" s="86"/>
      <c r="JR216" s="86"/>
      <c r="JS216" s="86"/>
      <c r="JT216" s="86"/>
      <c r="JU216" s="86"/>
      <c r="JV216" s="86"/>
      <c r="JW216" s="86"/>
      <c r="JX216" s="86"/>
      <c r="JY216" s="86"/>
      <c r="JZ216" s="86"/>
      <c r="KA216" s="86"/>
      <c r="KB216" s="86"/>
      <c r="KC216" s="86"/>
      <c r="KD216" s="86"/>
      <c r="KE216" s="86"/>
      <c r="KF216" s="86"/>
      <c r="KG216" s="86"/>
      <c r="KH216" s="86"/>
      <c r="KI216" s="86"/>
      <c r="KJ216" s="86"/>
      <c r="KK216" s="86"/>
      <c r="KL216" s="86"/>
      <c r="KM216" s="86"/>
      <c r="KN216" s="86"/>
      <c r="KO216" s="86"/>
      <c r="KP216" s="86"/>
      <c r="KQ216" s="86"/>
      <c r="KR216" s="86"/>
      <c r="KS216" s="86"/>
      <c r="KT216" s="86"/>
      <c r="KU216" s="86"/>
      <c r="KV216" s="86"/>
      <c r="KW216" s="86"/>
      <c r="KX216" s="86"/>
      <c r="KY216" s="86"/>
      <c r="KZ216" s="86"/>
      <c r="LA216" s="86"/>
      <c r="LB216" s="86"/>
      <c r="LC216" s="86"/>
      <c r="LD216" s="86"/>
      <c r="LE216" s="86"/>
      <c r="LF216" s="86"/>
      <c r="LG216" s="86"/>
      <c r="LH216" s="86"/>
      <c r="LI216" s="86"/>
      <c r="LJ216" s="86"/>
      <c r="LK216" s="86"/>
      <c r="LL216" s="86"/>
      <c r="LM216" s="86"/>
      <c r="LN216" s="86"/>
      <c r="LO216" s="86"/>
      <c r="LP216" s="86"/>
      <c r="LQ216" s="86"/>
      <c r="LR216" s="86"/>
      <c r="LS216" s="86"/>
      <c r="LT216" s="86"/>
      <c r="LU216" s="86"/>
      <c r="LV216" s="86"/>
      <c r="LW216" s="86"/>
      <c r="LX216" s="86"/>
      <c r="LY216" s="86"/>
      <c r="LZ216" s="86"/>
      <c r="MA216" s="86"/>
      <c r="MB216" s="86"/>
      <c r="MC216" s="86"/>
      <c r="MD216" s="86"/>
      <c r="ME216" s="86"/>
      <c r="MF216" s="86"/>
      <c r="MG216" s="86"/>
      <c r="MH216" s="86"/>
      <c r="MI216" s="86"/>
      <c r="MJ216" s="86"/>
      <c r="MK216" s="86"/>
      <c r="ML216" s="86"/>
      <c r="MM216" s="86"/>
      <c r="MN216" s="86"/>
      <c r="MO216" s="86"/>
      <c r="MP216" s="86"/>
      <c r="MQ216" s="86"/>
      <c r="MR216" s="86"/>
      <c r="MS216" s="86"/>
      <c r="MT216" s="86"/>
      <c r="MU216" s="86"/>
      <c r="MV216" s="86"/>
      <c r="MW216" s="86"/>
      <c r="MX216" s="86"/>
      <c r="MY216" s="86"/>
      <c r="MZ216" s="86"/>
      <c r="NA216" s="86"/>
      <c r="NB216" s="86"/>
      <c r="NC216" s="86"/>
      <c r="ND216" s="86"/>
      <c r="NE216" s="86"/>
      <c r="NF216" s="86"/>
      <c r="NG216" s="86"/>
      <c r="NH216" s="86"/>
      <c r="NI216" s="86"/>
      <c r="NJ216" s="86"/>
      <c r="NK216" s="86"/>
      <c r="NL216" s="86"/>
      <c r="NM216" s="86"/>
      <c r="NN216" s="86"/>
      <c r="NO216" s="86"/>
      <c r="NP216" s="86"/>
      <c r="NQ216" s="86"/>
      <c r="NR216" s="86"/>
      <c r="NS216" s="86"/>
      <c r="NT216" s="86"/>
    </row>
    <row r="217" spans="21:384"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86"/>
      <c r="DL217" s="86"/>
      <c r="DM217" s="86"/>
      <c r="DN217" s="86"/>
      <c r="DO217" s="86"/>
      <c r="DP217" s="86"/>
      <c r="DQ217" s="86"/>
      <c r="DR217" s="86"/>
      <c r="DS217" s="86"/>
      <c r="DT217" s="86"/>
      <c r="DU217" s="86"/>
      <c r="DV217" s="86"/>
      <c r="DW217" s="86"/>
      <c r="DX217" s="86"/>
      <c r="DY217" s="86"/>
      <c r="DZ217" s="86"/>
      <c r="EA217" s="86"/>
      <c r="EB217" s="86"/>
      <c r="EC217" s="86"/>
      <c r="ED217" s="86"/>
      <c r="EE217" s="86"/>
      <c r="EF217" s="86"/>
      <c r="EG217" s="86"/>
      <c r="EH217" s="86"/>
      <c r="EI217" s="86"/>
      <c r="EJ217" s="86"/>
      <c r="EK217" s="86"/>
      <c r="EL217" s="86"/>
      <c r="EM217" s="86"/>
      <c r="EN217" s="86"/>
      <c r="EO217" s="86"/>
      <c r="EP217" s="86"/>
      <c r="EQ217" s="86"/>
      <c r="ER217" s="86"/>
      <c r="ES217" s="86"/>
      <c r="ET217" s="86"/>
      <c r="EU217" s="86"/>
      <c r="EV217" s="86"/>
      <c r="EW217" s="86"/>
      <c r="EX217" s="86"/>
      <c r="EY217" s="86"/>
      <c r="EZ217" s="86"/>
      <c r="FA217" s="86"/>
      <c r="FB217" s="86"/>
      <c r="FC217" s="86"/>
      <c r="FD217" s="86"/>
      <c r="FE217" s="86"/>
      <c r="FF217" s="86"/>
      <c r="FG217" s="86"/>
      <c r="FH217" s="86"/>
      <c r="FI217" s="86"/>
      <c r="FJ217" s="86"/>
      <c r="FK217" s="86"/>
      <c r="FL217" s="86"/>
      <c r="FM217" s="86"/>
      <c r="FN217" s="86"/>
      <c r="FO217" s="86"/>
      <c r="FP217" s="86"/>
      <c r="FQ217" s="86"/>
      <c r="FR217" s="86"/>
      <c r="FS217" s="86"/>
      <c r="FT217" s="86"/>
      <c r="FU217" s="86"/>
      <c r="FV217" s="86"/>
      <c r="FW217" s="86"/>
      <c r="FX217" s="86"/>
      <c r="FY217" s="86"/>
      <c r="FZ217" s="86"/>
      <c r="GA217" s="86"/>
      <c r="GB217" s="86"/>
      <c r="GC217" s="86"/>
      <c r="GD217" s="86"/>
      <c r="GE217" s="86"/>
      <c r="GF217" s="86"/>
      <c r="GG217" s="86"/>
      <c r="GH217" s="86"/>
      <c r="GI217" s="86"/>
      <c r="GJ217" s="86"/>
      <c r="GK217" s="86"/>
      <c r="GL217" s="86"/>
      <c r="GM217" s="86"/>
      <c r="GN217" s="86"/>
      <c r="GO217" s="86"/>
      <c r="GP217" s="86"/>
      <c r="GQ217" s="86"/>
      <c r="GR217" s="86"/>
      <c r="GS217" s="86"/>
      <c r="GT217" s="86"/>
      <c r="GU217" s="86"/>
      <c r="GV217" s="86"/>
      <c r="GW217" s="86"/>
      <c r="GX217" s="86"/>
      <c r="GY217" s="86"/>
      <c r="GZ217" s="86"/>
      <c r="HA217" s="86"/>
      <c r="HB217" s="86"/>
      <c r="HC217" s="86"/>
      <c r="HD217" s="86"/>
      <c r="HE217" s="86"/>
      <c r="HF217" s="86"/>
      <c r="HG217" s="86"/>
      <c r="HH217" s="86"/>
      <c r="HI217" s="86"/>
      <c r="HJ217" s="86"/>
      <c r="HK217" s="86"/>
      <c r="HL217" s="86"/>
      <c r="HM217" s="86"/>
      <c r="HN217" s="86"/>
      <c r="HO217" s="86"/>
      <c r="HP217" s="86"/>
      <c r="HQ217" s="86"/>
      <c r="HR217" s="86"/>
      <c r="HS217" s="86"/>
      <c r="HT217" s="86"/>
      <c r="HU217" s="86"/>
      <c r="HV217" s="86"/>
      <c r="HW217" s="86"/>
      <c r="HX217" s="86"/>
      <c r="HY217" s="86"/>
      <c r="HZ217" s="86"/>
      <c r="IA217" s="86"/>
      <c r="IB217" s="86"/>
      <c r="IC217" s="86"/>
      <c r="ID217" s="86"/>
      <c r="IE217" s="86"/>
      <c r="IF217" s="86"/>
      <c r="IG217" s="86"/>
      <c r="IH217" s="86"/>
      <c r="II217" s="86"/>
      <c r="IJ217" s="86"/>
      <c r="IK217" s="86"/>
      <c r="IL217" s="86"/>
      <c r="IM217" s="86"/>
      <c r="IN217" s="86"/>
      <c r="IO217" s="86"/>
      <c r="IP217" s="86"/>
      <c r="IQ217" s="86"/>
      <c r="IR217" s="86"/>
      <c r="IS217" s="86"/>
      <c r="IT217" s="86"/>
      <c r="IU217" s="86"/>
      <c r="IV217" s="86"/>
      <c r="IW217" s="86"/>
      <c r="IX217" s="86"/>
      <c r="IY217" s="86"/>
      <c r="IZ217" s="86"/>
      <c r="JA217" s="86"/>
      <c r="JB217" s="86"/>
      <c r="JC217" s="86"/>
      <c r="JD217" s="86"/>
      <c r="JE217" s="86"/>
      <c r="JF217" s="86"/>
      <c r="JG217" s="86"/>
      <c r="JH217" s="86"/>
      <c r="JI217" s="86"/>
      <c r="JJ217" s="86"/>
      <c r="JK217" s="86"/>
      <c r="JL217" s="86"/>
      <c r="JM217" s="86"/>
      <c r="JN217" s="86"/>
      <c r="JO217" s="86"/>
      <c r="JP217" s="86"/>
      <c r="JQ217" s="86"/>
      <c r="JR217" s="86"/>
      <c r="JS217" s="86"/>
      <c r="JT217" s="86"/>
      <c r="JU217" s="86"/>
      <c r="JV217" s="86"/>
      <c r="JW217" s="86"/>
      <c r="JX217" s="86"/>
      <c r="JY217" s="86"/>
      <c r="JZ217" s="86"/>
      <c r="KA217" s="86"/>
      <c r="KB217" s="86"/>
      <c r="KC217" s="86"/>
      <c r="KD217" s="86"/>
      <c r="KE217" s="86"/>
      <c r="KF217" s="86"/>
      <c r="KG217" s="86"/>
      <c r="KH217" s="86"/>
      <c r="KI217" s="86"/>
      <c r="KJ217" s="86"/>
      <c r="KK217" s="86"/>
      <c r="KL217" s="86"/>
      <c r="KM217" s="86"/>
      <c r="KN217" s="86"/>
      <c r="KO217" s="86"/>
      <c r="KP217" s="86"/>
      <c r="KQ217" s="86"/>
      <c r="KR217" s="86"/>
      <c r="KS217" s="86"/>
      <c r="KT217" s="86"/>
      <c r="KU217" s="86"/>
      <c r="KV217" s="86"/>
      <c r="KW217" s="86"/>
      <c r="KX217" s="86"/>
      <c r="KY217" s="86"/>
      <c r="KZ217" s="86"/>
      <c r="LA217" s="86"/>
      <c r="LB217" s="86"/>
      <c r="LC217" s="86"/>
      <c r="LD217" s="86"/>
      <c r="LE217" s="86"/>
      <c r="LF217" s="86"/>
      <c r="LG217" s="86"/>
      <c r="LH217" s="86"/>
      <c r="LI217" s="86"/>
      <c r="LJ217" s="86"/>
      <c r="LK217" s="86"/>
      <c r="LL217" s="86"/>
      <c r="LM217" s="86"/>
      <c r="LN217" s="86"/>
      <c r="LO217" s="86"/>
      <c r="LP217" s="86"/>
      <c r="LQ217" s="86"/>
      <c r="LR217" s="86"/>
      <c r="LS217" s="86"/>
      <c r="LT217" s="86"/>
      <c r="LU217" s="86"/>
      <c r="LV217" s="86"/>
      <c r="LW217" s="86"/>
      <c r="LX217" s="86"/>
      <c r="LY217" s="86"/>
      <c r="LZ217" s="86"/>
      <c r="MA217" s="86"/>
      <c r="MB217" s="86"/>
      <c r="MC217" s="86"/>
      <c r="MD217" s="86"/>
      <c r="ME217" s="86"/>
      <c r="MF217" s="86"/>
      <c r="MG217" s="86"/>
      <c r="MH217" s="86"/>
      <c r="MI217" s="86"/>
      <c r="MJ217" s="86"/>
      <c r="MK217" s="86"/>
      <c r="ML217" s="86"/>
      <c r="MM217" s="86"/>
      <c r="MN217" s="86"/>
      <c r="MO217" s="86"/>
      <c r="MP217" s="86"/>
      <c r="MQ217" s="86"/>
      <c r="MR217" s="86"/>
      <c r="MS217" s="86"/>
      <c r="MT217" s="86"/>
      <c r="MU217" s="86"/>
      <c r="MV217" s="86"/>
      <c r="MW217" s="86"/>
      <c r="MX217" s="86"/>
      <c r="MY217" s="86"/>
      <c r="MZ217" s="86"/>
      <c r="NA217" s="86"/>
      <c r="NB217" s="86"/>
      <c r="NC217" s="86"/>
      <c r="ND217" s="86"/>
      <c r="NE217" s="86"/>
      <c r="NF217" s="86"/>
      <c r="NG217" s="86"/>
      <c r="NH217" s="86"/>
      <c r="NI217" s="86"/>
      <c r="NJ217" s="86"/>
      <c r="NK217" s="86"/>
      <c r="NL217" s="86"/>
      <c r="NM217" s="86"/>
      <c r="NN217" s="86"/>
      <c r="NO217" s="86"/>
      <c r="NP217" s="86"/>
      <c r="NQ217" s="86"/>
      <c r="NR217" s="86"/>
      <c r="NS217" s="86"/>
      <c r="NT217" s="86"/>
    </row>
    <row r="218" spans="21:384"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  <c r="DL218" s="86"/>
      <c r="DM218" s="86"/>
      <c r="DN218" s="86"/>
      <c r="DO218" s="86"/>
      <c r="DP218" s="86"/>
      <c r="DQ218" s="86"/>
      <c r="DR218" s="86"/>
      <c r="DS218" s="86"/>
      <c r="DT218" s="86"/>
      <c r="DU218" s="86"/>
      <c r="DV218" s="86"/>
      <c r="DW218" s="86"/>
      <c r="DX218" s="86"/>
      <c r="DY218" s="86"/>
      <c r="DZ218" s="86"/>
      <c r="EA218" s="86"/>
      <c r="EB218" s="86"/>
      <c r="EC218" s="86"/>
      <c r="ED218" s="86"/>
      <c r="EE218" s="86"/>
      <c r="EF218" s="86"/>
      <c r="EG218" s="86"/>
      <c r="EH218" s="86"/>
      <c r="EI218" s="86"/>
      <c r="EJ218" s="86"/>
      <c r="EK218" s="86"/>
      <c r="EL218" s="86"/>
      <c r="EM218" s="86"/>
      <c r="EN218" s="86"/>
      <c r="EO218" s="86"/>
      <c r="EP218" s="86"/>
      <c r="EQ218" s="86"/>
      <c r="ER218" s="86"/>
      <c r="ES218" s="86"/>
      <c r="ET218" s="86"/>
      <c r="EU218" s="86"/>
      <c r="EV218" s="86"/>
      <c r="EW218" s="86"/>
      <c r="EX218" s="86"/>
      <c r="EY218" s="86"/>
      <c r="EZ218" s="86"/>
      <c r="FA218" s="86"/>
      <c r="FB218" s="86"/>
      <c r="FC218" s="86"/>
      <c r="FD218" s="86"/>
      <c r="FE218" s="86"/>
      <c r="FF218" s="86"/>
      <c r="FG218" s="86"/>
      <c r="FH218" s="86"/>
      <c r="FI218" s="86"/>
      <c r="FJ218" s="86"/>
      <c r="FK218" s="86"/>
      <c r="FL218" s="86"/>
      <c r="FM218" s="86"/>
      <c r="FN218" s="86"/>
      <c r="FO218" s="86"/>
      <c r="FP218" s="86"/>
      <c r="FQ218" s="86"/>
      <c r="FR218" s="86"/>
      <c r="FS218" s="86"/>
      <c r="FT218" s="86"/>
      <c r="FU218" s="86"/>
      <c r="FV218" s="86"/>
      <c r="FW218" s="86"/>
      <c r="FX218" s="86"/>
      <c r="FY218" s="86"/>
      <c r="FZ218" s="86"/>
      <c r="GA218" s="86"/>
      <c r="GB218" s="86"/>
      <c r="GC218" s="86"/>
      <c r="GD218" s="86"/>
      <c r="GE218" s="86"/>
      <c r="GF218" s="86"/>
      <c r="GG218" s="86"/>
      <c r="GH218" s="86"/>
      <c r="GI218" s="86"/>
      <c r="GJ218" s="86"/>
      <c r="GK218" s="86"/>
      <c r="GL218" s="86"/>
      <c r="GM218" s="86"/>
      <c r="GN218" s="86"/>
      <c r="GO218" s="86"/>
      <c r="GP218" s="86"/>
      <c r="GQ218" s="86"/>
      <c r="GR218" s="86"/>
      <c r="GS218" s="86"/>
      <c r="GT218" s="86"/>
      <c r="GU218" s="86"/>
      <c r="GV218" s="86"/>
      <c r="GW218" s="86"/>
      <c r="GX218" s="86"/>
      <c r="GY218" s="86"/>
      <c r="GZ218" s="86"/>
      <c r="HA218" s="86"/>
      <c r="HB218" s="86"/>
      <c r="HC218" s="86"/>
      <c r="HD218" s="86"/>
      <c r="HE218" s="86"/>
      <c r="HF218" s="86"/>
      <c r="HG218" s="86"/>
      <c r="HH218" s="86"/>
      <c r="HI218" s="86"/>
      <c r="HJ218" s="86"/>
      <c r="HK218" s="86"/>
      <c r="HL218" s="86"/>
      <c r="HM218" s="86"/>
      <c r="HN218" s="86"/>
      <c r="HO218" s="86"/>
      <c r="HP218" s="86"/>
      <c r="HQ218" s="86"/>
      <c r="HR218" s="86"/>
      <c r="HS218" s="86"/>
      <c r="HT218" s="86"/>
      <c r="HU218" s="86"/>
      <c r="HV218" s="86"/>
      <c r="HW218" s="86"/>
      <c r="HX218" s="86"/>
      <c r="HY218" s="86"/>
      <c r="HZ218" s="86"/>
      <c r="IA218" s="86"/>
      <c r="IB218" s="86"/>
      <c r="IC218" s="86"/>
      <c r="ID218" s="86"/>
      <c r="IE218" s="86"/>
      <c r="IF218" s="86"/>
      <c r="IG218" s="86"/>
      <c r="IH218" s="86"/>
      <c r="II218" s="86"/>
      <c r="IJ218" s="86"/>
      <c r="IK218" s="86"/>
      <c r="IL218" s="86"/>
      <c r="IM218" s="86"/>
      <c r="IN218" s="86"/>
      <c r="IO218" s="86"/>
      <c r="IP218" s="86"/>
      <c r="IQ218" s="86"/>
      <c r="IR218" s="86"/>
      <c r="IS218" s="86"/>
      <c r="IT218" s="86"/>
      <c r="IU218" s="86"/>
      <c r="IV218" s="86"/>
      <c r="IW218" s="86"/>
      <c r="IX218" s="86"/>
      <c r="IY218" s="86"/>
      <c r="IZ218" s="86"/>
      <c r="JA218" s="86"/>
      <c r="JB218" s="86"/>
      <c r="JC218" s="86"/>
      <c r="JD218" s="86"/>
      <c r="JE218" s="86"/>
      <c r="JF218" s="86"/>
      <c r="JG218" s="86"/>
      <c r="JH218" s="86"/>
      <c r="JI218" s="86"/>
      <c r="JJ218" s="86"/>
      <c r="JK218" s="86"/>
      <c r="JL218" s="86"/>
      <c r="JM218" s="86"/>
      <c r="JN218" s="86"/>
      <c r="JO218" s="86"/>
      <c r="JP218" s="86"/>
      <c r="JQ218" s="86"/>
      <c r="JR218" s="86"/>
      <c r="JS218" s="86"/>
      <c r="JT218" s="86"/>
      <c r="JU218" s="86"/>
      <c r="JV218" s="86"/>
      <c r="JW218" s="86"/>
      <c r="JX218" s="86"/>
      <c r="JY218" s="86"/>
      <c r="JZ218" s="86"/>
      <c r="KA218" s="86"/>
      <c r="KB218" s="86"/>
      <c r="KC218" s="86"/>
      <c r="KD218" s="86"/>
      <c r="KE218" s="86"/>
      <c r="KF218" s="86"/>
      <c r="KG218" s="86"/>
      <c r="KH218" s="86"/>
      <c r="KI218" s="86"/>
      <c r="KJ218" s="86"/>
      <c r="KK218" s="86"/>
      <c r="KL218" s="86"/>
      <c r="KM218" s="86"/>
      <c r="KN218" s="86"/>
      <c r="KO218" s="86"/>
      <c r="KP218" s="86"/>
      <c r="KQ218" s="86"/>
      <c r="KR218" s="86"/>
      <c r="KS218" s="86"/>
      <c r="KT218" s="86"/>
      <c r="KU218" s="86"/>
      <c r="KV218" s="86"/>
      <c r="KW218" s="86"/>
      <c r="KX218" s="86"/>
      <c r="KY218" s="86"/>
      <c r="KZ218" s="86"/>
      <c r="LA218" s="86"/>
      <c r="LB218" s="86"/>
      <c r="LC218" s="86"/>
      <c r="LD218" s="86"/>
      <c r="LE218" s="86"/>
      <c r="LF218" s="86"/>
      <c r="LG218" s="86"/>
      <c r="LH218" s="86"/>
      <c r="LI218" s="86"/>
      <c r="LJ218" s="86"/>
      <c r="LK218" s="86"/>
      <c r="LL218" s="86"/>
      <c r="LM218" s="86"/>
      <c r="LN218" s="86"/>
      <c r="LO218" s="86"/>
      <c r="LP218" s="86"/>
      <c r="LQ218" s="86"/>
      <c r="LR218" s="86"/>
      <c r="LS218" s="86"/>
      <c r="LT218" s="86"/>
      <c r="LU218" s="86"/>
      <c r="LV218" s="86"/>
      <c r="LW218" s="86"/>
      <c r="LX218" s="86"/>
      <c r="LY218" s="86"/>
      <c r="LZ218" s="86"/>
      <c r="MA218" s="86"/>
      <c r="MB218" s="86"/>
      <c r="MC218" s="86"/>
      <c r="MD218" s="86"/>
      <c r="ME218" s="86"/>
      <c r="MF218" s="86"/>
      <c r="MG218" s="86"/>
      <c r="MH218" s="86"/>
      <c r="MI218" s="86"/>
      <c r="MJ218" s="86"/>
      <c r="MK218" s="86"/>
      <c r="ML218" s="86"/>
      <c r="MM218" s="86"/>
      <c r="MN218" s="86"/>
      <c r="MO218" s="86"/>
      <c r="MP218" s="86"/>
      <c r="MQ218" s="86"/>
      <c r="MR218" s="86"/>
      <c r="MS218" s="86"/>
      <c r="MT218" s="86"/>
      <c r="MU218" s="86"/>
      <c r="MV218" s="86"/>
      <c r="MW218" s="86"/>
      <c r="MX218" s="86"/>
      <c r="MY218" s="86"/>
      <c r="MZ218" s="86"/>
      <c r="NA218" s="86"/>
      <c r="NB218" s="86"/>
      <c r="NC218" s="86"/>
      <c r="ND218" s="86"/>
      <c r="NE218" s="86"/>
      <c r="NF218" s="86"/>
      <c r="NG218" s="86"/>
      <c r="NH218" s="86"/>
      <c r="NI218" s="86"/>
      <c r="NJ218" s="86"/>
      <c r="NK218" s="86"/>
      <c r="NL218" s="86"/>
      <c r="NM218" s="86"/>
      <c r="NN218" s="86"/>
      <c r="NO218" s="86"/>
      <c r="NP218" s="86"/>
      <c r="NQ218" s="86"/>
      <c r="NR218" s="86"/>
      <c r="NS218" s="86"/>
      <c r="NT218" s="86"/>
    </row>
    <row r="219" spans="21:384"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  <c r="DK219" s="86"/>
      <c r="DL219" s="86"/>
      <c r="DM219" s="86"/>
      <c r="DN219" s="86"/>
      <c r="DO219" s="86"/>
      <c r="DP219" s="86"/>
      <c r="DQ219" s="86"/>
      <c r="DR219" s="86"/>
      <c r="DS219" s="86"/>
      <c r="DT219" s="86"/>
      <c r="DU219" s="86"/>
      <c r="DV219" s="86"/>
      <c r="DW219" s="86"/>
      <c r="DX219" s="86"/>
      <c r="DY219" s="86"/>
      <c r="DZ219" s="86"/>
      <c r="EA219" s="86"/>
      <c r="EB219" s="86"/>
      <c r="EC219" s="86"/>
      <c r="ED219" s="86"/>
      <c r="EE219" s="86"/>
      <c r="EF219" s="86"/>
      <c r="EG219" s="86"/>
      <c r="EH219" s="86"/>
      <c r="EI219" s="86"/>
      <c r="EJ219" s="86"/>
      <c r="EK219" s="86"/>
      <c r="EL219" s="86"/>
      <c r="EM219" s="86"/>
      <c r="EN219" s="86"/>
      <c r="EO219" s="86"/>
      <c r="EP219" s="86"/>
      <c r="EQ219" s="86"/>
      <c r="ER219" s="86"/>
      <c r="ES219" s="86"/>
      <c r="ET219" s="86"/>
      <c r="EU219" s="86"/>
      <c r="EV219" s="86"/>
      <c r="EW219" s="86"/>
      <c r="EX219" s="86"/>
      <c r="EY219" s="86"/>
      <c r="EZ219" s="86"/>
      <c r="FA219" s="86"/>
      <c r="FB219" s="86"/>
      <c r="FC219" s="86"/>
      <c r="FD219" s="86"/>
      <c r="FE219" s="86"/>
      <c r="FF219" s="86"/>
      <c r="FG219" s="86"/>
      <c r="FH219" s="86"/>
      <c r="FI219" s="86"/>
      <c r="FJ219" s="86"/>
      <c r="FK219" s="86"/>
      <c r="FL219" s="86"/>
      <c r="FM219" s="86"/>
      <c r="FN219" s="86"/>
      <c r="FO219" s="86"/>
      <c r="FP219" s="86"/>
      <c r="FQ219" s="86"/>
      <c r="FR219" s="86"/>
      <c r="FS219" s="86"/>
      <c r="FT219" s="86"/>
      <c r="FU219" s="86"/>
      <c r="FV219" s="86"/>
      <c r="FW219" s="86"/>
      <c r="FX219" s="86"/>
      <c r="FY219" s="86"/>
      <c r="FZ219" s="86"/>
      <c r="GA219" s="86"/>
      <c r="GB219" s="86"/>
      <c r="GC219" s="86"/>
      <c r="GD219" s="86"/>
      <c r="GE219" s="86"/>
      <c r="GF219" s="86"/>
      <c r="GG219" s="86"/>
      <c r="GH219" s="86"/>
      <c r="GI219" s="86"/>
      <c r="GJ219" s="86"/>
      <c r="GK219" s="86"/>
      <c r="GL219" s="86"/>
      <c r="GM219" s="86"/>
      <c r="GN219" s="86"/>
      <c r="GO219" s="86"/>
      <c r="GP219" s="86"/>
      <c r="GQ219" s="86"/>
      <c r="GR219" s="86"/>
      <c r="GS219" s="86"/>
      <c r="GT219" s="86"/>
      <c r="GU219" s="86"/>
      <c r="GV219" s="86"/>
      <c r="GW219" s="86"/>
      <c r="GX219" s="86"/>
      <c r="GY219" s="86"/>
      <c r="GZ219" s="86"/>
      <c r="HA219" s="86"/>
      <c r="HB219" s="86"/>
      <c r="HC219" s="86"/>
      <c r="HD219" s="86"/>
      <c r="HE219" s="86"/>
      <c r="HF219" s="86"/>
      <c r="HG219" s="86"/>
      <c r="HH219" s="86"/>
      <c r="HI219" s="86"/>
      <c r="HJ219" s="86"/>
      <c r="HK219" s="86"/>
      <c r="HL219" s="86"/>
      <c r="HM219" s="86"/>
      <c r="HN219" s="86"/>
      <c r="HO219" s="86"/>
      <c r="HP219" s="86"/>
      <c r="HQ219" s="86"/>
      <c r="HR219" s="86"/>
      <c r="HS219" s="86"/>
      <c r="HT219" s="86"/>
      <c r="HU219" s="86"/>
      <c r="HV219" s="86"/>
      <c r="HW219" s="86"/>
      <c r="HX219" s="86"/>
      <c r="HY219" s="86"/>
      <c r="HZ219" s="86"/>
      <c r="IA219" s="86"/>
      <c r="IB219" s="86"/>
      <c r="IC219" s="86"/>
      <c r="ID219" s="86"/>
      <c r="IE219" s="86"/>
      <c r="IF219" s="86"/>
      <c r="IG219" s="86"/>
      <c r="IH219" s="86"/>
      <c r="II219" s="86"/>
      <c r="IJ219" s="86"/>
      <c r="IK219" s="86"/>
      <c r="IL219" s="86"/>
      <c r="IM219" s="86"/>
      <c r="IN219" s="86"/>
      <c r="IO219" s="86"/>
      <c r="IP219" s="86"/>
      <c r="IQ219" s="86"/>
      <c r="IR219" s="86"/>
      <c r="IS219" s="86"/>
      <c r="IT219" s="86"/>
      <c r="IU219" s="86"/>
      <c r="IV219" s="86"/>
      <c r="IW219" s="86"/>
      <c r="IX219" s="86"/>
      <c r="IY219" s="86"/>
      <c r="IZ219" s="86"/>
      <c r="JA219" s="86"/>
      <c r="JB219" s="86"/>
      <c r="JC219" s="86"/>
      <c r="JD219" s="86"/>
      <c r="JE219" s="86"/>
      <c r="JF219" s="86"/>
      <c r="JG219" s="86"/>
      <c r="JH219" s="86"/>
      <c r="JI219" s="86"/>
      <c r="JJ219" s="86"/>
      <c r="JK219" s="86"/>
      <c r="JL219" s="86"/>
      <c r="JM219" s="86"/>
      <c r="JN219" s="86"/>
      <c r="JO219" s="86"/>
      <c r="JP219" s="86"/>
      <c r="JQ219" s="86"/>
      <c r="JR219" s="86"/>
      <c r="JS219" s="86"/>
      <c r="JT219" s="86"/>
      <c r="JU219" s="86"/>
      <c r="JV219" s="86"/>
      <c r="JW219" s="86"/>
      <c r="JX219" s="86"/>
      <c r="JY219" s="86"/>
      <c r="JZ219" s="86"/>
      <c r="KA219" s="86"/>
      <c r="KB219" s="86"/>
      <c r="KC219" s="86"/>
      <c r="KD219" s="86"/>
      <c r="KE219" s="86"/>
      <c r="KF219" s="86"/>
      <c r="KG219" s="86"/>
      <c r="KH219" s="86"/>
      <c r="KI219" s="86"/>
      <c r="KJ219" s="86"/>
      <c r="KK219" s="86"/>
      <c r="KL219" s="86"/>
      <c r="KM219" s="86"/>
      <c r="KN219" s="86"/>
      <c r="KO219" s="86"/>
      <c r="KP219" s="86"/>
      <c r="KQ219" s="86"/>
      <c r="KR219" s="86"/>
      <c r="KS219" s="86"/>
      <c r="KT219" s="86"/>
      <c r="KU219" s="86"/>
      <c r="KV219" s="86"/>
      <c r="KW219" s="86"/>
      <c r="KX219" s="86"/>
      <c r="KY219" s="86"/>
      <c r="KZ219" s="86"/>
      <c r="LA219" s="86"/>
      <c r="LB219" s="86"/>
      <c r="LC219" s="86"/>
      <c r="LD219" s="86"/>
      <c r="LE219" s="86"/>
      <c r="LF219" s="86"/>
      <c r="LG219" s="86"/>
      <c r="LH219" s="86"/>
      <c r="LI219" s="86"/>
      <c r="LJ219" s="86"/>
      <c r="LK219" s="86"/>
      <c r="LL219" s="86"/>
      <c r="LM219" s="86"/>
      <c r="LN219" s="86"/>
      <c r="LO219" s="86"/>
      <c r="LP219" s="86"/>
      <c r="LQ219" s="86"/>
      <c r="LR219" s="86"/>
      <c r="LS219" s="86"/>
      <c r="LT219" s="86"/>
      <c r="LU219" s="86"/>
      <c r="LV219" s="86"/>
      <c r="LW219" s="86"/>
      <c r="LX219" s="86"/>
      <c r="LY219" s="86"/>
      <c r="LZ219" s="86"/>
      <c r="MA219" s="86"/>
      <c r="MB219" s="86"/>
      <c r="MC219" s="86"/>
      <c r="MD219" s="86"/>
      <c r="ME219" s="86"/>
      <c r="MF219" s="86"/>
      <c r="MG219" s="86"/>
      <c r="MH219" s="86"/>
      <c r="MI219" s="86"/>
      <c r="MJ219" s="86"/>
      <c r="MK219" s="86"/>
      <c r="ML219" s="86"/>
      <c r="MM219" s="86"/>
      <c r="MN219" s="86"/>
      <c r="MO219" s="86"/>
      <c r="MP219" s="86"/>
      <c r="MQ219" s="86"/>
      <c r="MR219" s="86"/>
      <c r="MS219" s="86"/>
      <c r="MT219" s="86"/>
      <c r="MU219" s="86"/>
      <c r="MV219" s="86"/>
      <c r="MW219" s="86"/>
      <c r="MX219" s="86"/>
      <c r="MY219" s="86"/>
      <c r="MZ219" s="86"/>
      <c r="NA219" s="86"/>
      <c r="NB219" s="86"/>
      <c r="NC219" s="86"/>
      <c r="ND219" s="86"/>
      <c r="NE219" s="86"/>
      <c r="NF219" s="86"/>
      <c r="NG219" s="86"/>
      <c r="NH219" s="86"/>
      <c r="NI219" s="86"/>
      <c r="NJ219" s="86"/>
      <c r="NK219" s="86"/>
      <c r="NL219" s="86"/>
      <c r="NM219" s="86"/>
      <c r="NN219" s="86"/>
      <c r="NO219" s="86"/>
      <c r="NP219" s="86"/>
      <c r="NQ219" s="86"/>
      <c r="NR219" s="86"/>
      <c r="NS219" s="86"/>
      <c r="NT219" s="86"/>
    </row>
    <row r="220" spans="21:384"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  <c r="DI220" s="86"/>
      <c r="DJ220" s="86"/>
      <c r="DK220" s="86"/>
      <c r="DL220" s="86"/>
      <c r="DM220" s="86"/>
      <c r="DN220" s="86"/>
      <c r="DO220" s="86"/>
      <c r="DP220" s="86"/>
      <c r="DQ220" s="86"/>
      <c r="DR220" s="86"/>
      <c r="DS220" s="86"/>
      <c r="DT220" s="86"/>
      <c r="DU220" s="86"/>
      <c r="DV220" s="86"/>
      <c r="DW220" s="86"/>
      <c r="DX220" s="86"/>
      <c r="DY220" s="86"/>
      <c r="DZ220" s="86"/>
      <c r="EA220" s="86"/>
      <c r="EB220" s="86"/>
      <c r="EC220" s="86"/>
      <c r="ED220" s="86"/>
      <c r="EE220" s="86"/>
      <c r="EF220" s="86"/>
      <c r="EG220" s="86"/>
      <c r="EH220" s="86"/>
      <c r="EI220" s="86"/>
      <c r="EJ220" s="86"/>
      <c r="EK220" s="86"/>
      <c r="EL220" s="86"/>
      <c r="EM220" s="86"/>
      <c r="EN220" s="86"/>
      <c r="EO220" s="86"/>
      <c r="EP220" s="86"/>
      <c r="EQ220" s="86"/>
      <c r="ER220" s="86"/>
      <c r="ES220" s="86"/>
      <c r="ET220" s="86"/>
      <c r="EU220" s="86"/>
      <c r="EV220" s="86"/>
      <c r="EW220" s="86"/>
      <c r="EX220" s="86"/>
      <c r="EY220" s="86"/>
      <c r="EZ220" s="86"/>
      <c r="FA220" s="86"/>
      <c r="FB220" s="86"/>
      <c r="FC220" s="86"/>
      <c r="FD220" s="86"/>
      <c r="FE220" s="86"/>
      <c r="FF220" s="86"/>
      <c r="FG220" s="86"/>
      <c r="FH220" s="86"/>
      <c r="FI220" s="86"/>
      <c r="FJ220" s="86"/>
      <c r="FK220" s="86"/>
      <c r="FL220" s="86"/>
      <c r="FM220" s="86"/>
      <c r="FN220" s="86"/>
      <c r="FO220" s="86"/>
      <c r="FP220" s="86"/>
      <c r="FQ220" s="86"/>
      <c r="FR220" s="86"/>
      <c r="FS220" s="86"/>
      <c r="FT220" s="86"/>
      <c r="FU220" s="86"/>
      <c r="FV220" s="86"/>
      <c r="FW220" s="86"/>
      <c r="FX220" s="86"/>
      <c r="FY220" s="86"/>
      <c r="FZ220" s="86"/>
      <c r="GA220" s="86"/>
      <c r="GB220" s="86"/>
      <c r="GC220" s="86"/>
      <c r="GD220" s="86"/>
      <c r="GE220" s="86"/>
      <c r="GF220" s="86"/>
      <c r="GG220" s="86"/>
      <c r="GH220" s="86"/>
      <c r="GI220" s="86"/>
      <c r="GJ220" s="86"/>
      <c r="GK220" s="86"/>
      <c r="GL220" s="86"/>
      <c r="GM220" s="86"/>
      <c r="GN220" s="86"/>
      <c r="GO220" s="86"/>
      <c r="GP220" s="86"/>
      <c r="GQ220" s="86"/>
      <c r="GR220" s="86"/>
      <c r="GS220" s="86"/>
      <c r="GT220" s="86"/>
      <c r="GU220" s="86"/>
      <c r="GV220" s="86"/>
      <c r="GW220" s="86"/>
      <c r="GX220" s="86"/>
      <c r="GY220" s="86"/>
      <c r="GZ220" s="86"/>
      <c r="HA220" s="86"/>
      <c r="HB220" s="86"/>
      <c r="HC220" s="86"/>
      <c r="HD220" s="86"/>
      <c r="HE220" s="86"/>
      <c r="HF220" s="86"/>
      <c r="HG220" s="86"/>
      <c r="HH220" s="86"/>
      <c r="HI220" s="86"/>
      <c r="HJ220" s="86"/>
      <c r="HK220" s="86"/>
      <c r="HL220" s="86"/>
      <c r="HM220" s="86"/>
      <c r="HN220" s="86"/>
      <c r="HO220" s="86"/>
      <c r="HP220" s="86"/>
      <c r="HQ220" s="86"/>
      <c r="HR220" s="86"/>
      <c r="HS220" s="86"/>
      <c r="HT220" s="86"/>
      <c r="HU220" s="86"/>
      <c r="HV220" s="86"/>
      <c r="HW220" s="86"/>
      <c r="HX220" s="86"/>
      <c r="HY220" s="86"/>
      <c r="HZ220" s="86"/>
      <c r="IA220" s="86"/>
      <c r="IB220" s="86"/>
      <c r="IC220" s="86"/>
      <c r="ID220" s="86"/>
      <c r="IE220" s="86"/>
      <c r="IF220" s="86"/>
      <c r="IG220" s="86"/>
      <c r="IH220" s="86"/>
      <c r="II220" s="86"/>
      <c r="IJ220" s="86"/>
      <c r="IK220" s="86"/>
      <c r="IL220" s="86"/>
      <c r="IM220" s="86"/>
      <c r="IN220" s="86"/>
      <c r="IO220" s="86"/>
      <c r="IP220" s="86"/>
      <c r="IQ220" s="86"/>
      <c r="IR220" s="86"/>
      <c r="IS220" s="86"/>
      <c r="IT220" s="86"/>
      <c r="IU220" s="86"/>
      <c r="IV220" s="86"/>
      <c r="IW220" s="86"/>
      <c r="IX220" s="86"/>
      <c r="IY220" s="86"/>
      <c r="IZ220" s="86"/>
      <c r="JA220" s="86"/>
      <c r="JB220" s="86"/>
      <c r="JC220" s="86"/>
      <c r="JD220" s="86"/>
      <c r="JE220" s="86"/>
      <c r="JF220" s="86"/>
      <c r="JG220" s="86"/>
      <c r="JH220" s="86"/>
      <c r="JI220" s="86"/>
      <c r="JJ220" s="86"/>
      <c r="JK220" s="86"/>
      <c r="JL220" s="86"/>
      <c r="JM220" s="86"/>
      <c r="JN220" s="86"/>
      <c r="JO220" s="86"/>
      <c r="JP220" s="86"/>
      <c r="JQ220" s="86"/>
      <c r="JR220" s="86"/>
      <c r="JS220" s="86"/>
      <c r="JT220" s="86"/>
      <c r="JU220" s="86"/>
      <c r="JV220" s="86"/>
      <c r="JW220" s="86"/>
      <c r="JX220" s="86"/>
      <c r="JY220" s="86"/>
      <c r="JZ220" s="86"/>
      <c r="KA220" s="86"/>
      <c r="KB220" s="86"/>
      <c r="KC220" s="86"/>
      <c r="KD220" s="86"/>
      <c r="KE220" s="86"/>
      <c r="KF220" s="86"/>
      <c r="KG220" s="86"/>
      <c r="KH220" s="86"/>
      <c r="KI220" s="86"/>
      <c r="KJ220" s="86"/>
      <c r="KK220" s="86"/>
      <c r="KL220" s="86"/>
      <c r="KM220" s="86"/>
      <c r="KN220" s="86"/>
      <c r="KO220" s="86"/>
      <c r="KP220" s="86"/>
      <c r="KQ220" s="86"/>
      <c r="KR220" s="86"/>
      <c r="KS220" s="86"/>
      <c r="KT220" s="86"/>
      <c r="KU220" s="86"/>
      <c r="KV220" s="86"/>
      <c r="KW220" s="86"/>
      <c r="KX220" s="86"/>
      <c r="KY220" s="86"/>
      <c r="KZ220" s="86"/>
      <c r="LA220" s="86"/>
      <c r="LB220" s="86"/>
      <c r="LC220" s="86"/>
      <c r="LD220" s="86"/>
      <c r="LE220" s="86"/>
      <c r="LF220" s="86"/>
      <c r="LG220" s="86"/>
      <c r="LH220" s="86"/>
      <c r="LI220" s="86"/>
      <c r="LJ220" s="86"/>
      <c r="LK220" s="86"/>
      <c r="LL220" s="86"/>
      <c r="LM220" s="86"/>
      <c r="LN220" s="86"/>
      <c r="LO220" s="86"/>
      <c r="LP220" s="86"/>
      <c r="LQ220" s="86"/>
      <c r="LR220" s="86"/>
      <c r="LS220" s="86"/>
      <c r="LT220" s="86"/>
      <c r="LU220" s="86"/>
      <c r="LV220" s="86"/>
      <c r="LW220" s="86"/>
      <c r="LX220" s="86"/>
      <c r="LY220" s="86"/>
      <c r="LZ220" s="86"/>
      <c r="MA220" s="86"/>
      <c r="MB220" s="86"/>
      <c r="MC220" s="86"/>
      <c r="MD220" s="86"/>
      <c r="ME220" s="86"/>
      <c r="MF220" s="86"/>
      <c r="MG220" s="86"/>
      <c r="MH220" s="86"/>
      <c r="MI220" s="86"/>
      <c r="MJ220" s="86"/>
      <c r="MK220" s="86"/>
      <c r="ML220" s="86"/>
      <c r="MM220" s="86"/>
      <c r="MN220" s="86"/>
      <c r="MO220" s="86"/>
      <c r="MP220" s="86"/>
      <c r="MQ220" s="86"/>
      <c r="MR220" s="86"/>
      <c r="MS220" s="86"/>
      <c r="MT220" s="86"/>
      <c r="MU220" s="86"/>
      <c r="MV220" s="86"/>
      <c r="MW220" s="86"/>
      <c r="MX220" s="86"/>
      <c r="MY220" s="86"/>
      <c r="MZ220" s="86"/>
      <c r="NA220" s="86"/>
      <c r="NB220" s="86"/>
      <c r="NC220" s="86"/>
      <c r="ND220" s="86"/>
      <c r="NE220" s="86"/>
      <c r="NF220" s="86"/>
      <c r="NG220" s="86"/>
      <c r="NH220" s="86"/>
      <c r="NI220" s="86"/>
      <c r="NJ220" s="86"/>
      <c r="NK220" s="86"/>
      <c r="NL220" s="86"/>
      <c r="NM220" s="86"/>
      <c r="NN220" s="86"/>
      <c r="NO220" s="86"/>
      <c r="NP220" s="86"/>
      <c r="NQ220" s="86"/>
      <c r="NR220" s="86"/>
      <c r="NS220" s="86"/>
      <c r="NT220" s="86"/>
    </row>
    <row r="221" spans="21:384"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  <c r="DK221" s="86"/>
      <c r="DL221" s="86"/>
      <c r="DM221" s="86"/>
      <c r="DN221" s="86"/>
      <c r="DO221" s="86"/>
      <c r="DP221" s="86"/>
      <c r="DQ221" s="86"/>
      <c r="DR221" s="86"/>
      <c r="DS221" s="86"/>
      <c r="DT221" s="86"/>
      <c r="DU221" s="86"/>
      <c r="DV221" s="86"/>
      <c r="DW221" s="86"/>
      <c r="DX221" s="86"/>
      <c r="DY221" s="86"/>
      <c r="DZ221" s="86"/>
      <c r="EA221" s="86"/>
      <c r="EB221" s="86"/>
      <c r="EC221" s="86"/>
      <c r="ED221" s="86"/>
      <c r="EE221" s="86"/>
      <c r="EF221" s="86"/>
      <c r="EG221" s="86"/>
      <c r="EH221" s="86"/>
      <c r="EI221" s="86"/>
      <c r="EJ221" s="86"/>
      <c r="EK221" s="86"/>
      <c r="EL221" s="86"/>
      <c r="EM221" s="86"/>
      <c r="EN221" s="86"/>
      <c r="EO221" s="86"/>
      <c r="EP221" s="86"/>
      <c r="EQ221" s="86"/>
      <c r="ER221" s="86"/>
      <c r="ES221" s="86"/>
      <c r="ET221" s="86"/>
      <c r="EU221" s="86"/>
      <c r="EV221" s="86"/>
      <c r="EW221" s="86"/>
      <c r="EX221" s="86"/>
      <c r="EY221" s="86"/>
      <c r="EZ221" s="86"/>
      <c r="FA221" s="86"/>
      <c r="FB221" s="86"/>
      <c r="FC221" s="86"/>
      <c r="FD221" s="86"/>
      <c r="FE221" s="86"/>
      <c r="FF221" s="86"/>
      <c r="FG221" s="86"/>
      <c r="FH221" s="86"/>
      <c r="FI221" s="86"/>
      <c r="FJ221" s="86"/>
      <c r="FK221" s="86"/>
      <c r="FL221" s="86"/>
      <c r="FM221" s="86"/>
      <c r="FN221" s="86"/>
      <c r="FO221" s="86"/>
      <c r="FP221" s="86"/>
      <c r="FQ221" s="86"/>
      <c r="FR221" s="86"/>
      <c r="FS221" s="86"/>
      <c r="FT221" s="86"/>
      <c r="FU221" s="86"/>
      <c r="FV221" s="86"/>
      <c r="FW221" s="86"/>
      <c r="FX221" s="86"/>
      <c r="FY221" s="86"/>
      <c r="FZ221" s="86"/>
      <c r="GA221" s="86"/>
      <c r="GB221" s="86"/>
      <c r="GC221" s="86"/>
      <c r="GD221" s="86"/>
      <c r="GE221" s="86"/>
      <c r="GF221" s="86"/>
      <c r="GG221" s="86"/>
      <c r="GH221" s="86"/>
      <c r="GI221" s="86"/>
      <c r="GJ221" s="86"/>
      <c r="GK221" s="86"/>
      <c r="GL221" s="86"/>
      <c r="GM221" s="86"/>
      <c r="GN221" s="86"/>
      <c r="GO221" s="86"/>
      <c r="GP221" s="86"/>
      <c r="GQ221" s="86"/>
      <c r="GR221" s="86"/>
      <c r="GS221" s="86"/>
      <c r="GT221" s="86"/>
      <c r="GU221" s="86"/>
      <c r="GV221" s="86"/>
      <c r="GW221" s="86"/>
      <c r="GX221" s="86"/>
      <c r="GY221" s="86"/>
      <c r="GZ221" s="86"/>
      <c r="HA221" s="86"/>
      <c r="HB221" s="86"/>
      <c r="HC221" s="86"/>
      <c r="HD221" s="86"/>
      <c r="HE221" s="86"/>
      <c r="HF221" s="86"/>
      <c r="HG221" s="86"/>
      <c r="HH221" s="86"/>
      <c r="HI221" s="86"/>
      <c r="HJ221" s="86"/>
      <c r="HK221" s="86"/>
      <c r="HL221" s="86"/>
      <c r="HM221" s="86"/>
      <c r="HN221" s="86"/>
      <c r="HO221" s="86"/>
      <c r="HP221" s="86"/>
      <c r="HQ221" s="86"/>
      <c r="HR221" s="86"/>
      <c r="HS221" s="86"/>
      <c r="HT221" s="86"/>
      <c r="HU221" s="86"/>
      <c r="HV221" s="86"/>
      <c r="HW221" s="86"/>
      <c r="HX221" s="86"/>
      <c r="HY221" s="86"/>
      <c r="HZ221" s="86"/>
      <c r="IA221" s="86"/>
      <c r="IB221" s="86"/>
      <c r="IC221" s="86"/>
      <c r="ID221" s="86"/>
      <c r="IE221" s="86"/>
      <c r="IF221" s="86"/>
      <c r="IG221" s="86"/>
      <c r="IH221" s="86"/>
      <c r="II221" s="86"/>
      <c r="IJ221" s="86"/>
      <c r="IK221" s="86"/>
      <c r="IL221" s="86"/>
      <c r="IM221" s="86"/>
      <c r="IN221" s="86"/>
      <c r="IO221" s="86"/>
      <c r="IP221" s="86"/>
      <c r="IQ221" s="86"/>
      <c r="IR221" s="86"/>
      <c r="IS221" s="86"/>
      <c r="IT221" s="86"/>
      <c r="IU221" s="86"/>
      <c r="IV221" s="86"/>
      <c r="IW221" s="86"/>
      <c r="IX221" s="86"/>
      <c r="IY221" s="86"/>
      <c r="IZ221" s="86"/>
      <c r="JA221" s="86"/>
      <c r="JB221" s="86"/>
      <c r="JC221" s="86"/>
      <c r="JD221" s="86"/>
      <c r="JE221" s="86"/>
      <c r="JF221" s="86"/>
      <c r="JG221" s="86"/>
      <c r="JH221" s="86"/>
      <c r="JI221" s="86"/>
      <c r="JJ221" s="86"/>
      <c r="JK221" s="86"/>
      <c r="JL221" s="86"/>
      <c r="JM221" s="86"/>
      <c r="JN221" s="86"/>
      <c r="JO221" s="86"/>
      <c r="JP221" s="86"/>
      <c r="JQ221" s="86"/>
      <c r="JR221" s="86"/>
      <c r="JS221" s="86"/>
      <c r="JT221" s="86"/>
      <c r="JU221" s="86"/>
      <c r="JV221" s="86"/>
      <c r="JW221" s="86"/>
      <c r="JX221" s="86"/>
      <c r="JY221" s="86"/>
      <c r="JZ221" s="86"/>
      <c r="KA221" s="86"/>
      <c r="KB221" s="86"/>
      <c r="KC221" s="86"/>
      <c r="KD221" s="86"/>
      <c r="KE221" s="86"/>
      <c r="KF221" s="86"/>
      <c r="KG221" s="86"/>
      <c r="KH221" s="86"/>
      <c r="KI221" s="86"/>
      <c r="KJ221" s="86"/>
      <c r="KK221" s="86"/>
      <c r="KL221" s="86"/>
      <c r="KM221" s="86"/>
      <c r="KN221" s="86"/>
      <c r="KO221" s="86"/>
      <c r="KP221" s="86"/>
      <c r="KQ221" s="86"/>
      <c r="KR221" s="86"/>
      <c r="KS221" s="86"/>
      <c r="KT221" s="86"/>
      <c r="KU221" s="86"/>
      <c r="KV221" s="86"/>
      <c r="KW221" s="86"/>
      <c r="KX221" s="86"/>
      <c r="KY221" s="86"/>
      <c r="KZ221" s="86"/>
      <c r="LA221" s="86"/>
      <c r="LB221" s="86"/>
      <c r="LC221" s="86"/>
      <c r="LD221" s="86"/>
      <c r="LE221" s="86"/>
      <c r="LF221" s="86"/>
      <c r="LG221" s="86"/>
      <c r="LH221" s="86"/>
      <c r="LI221" s="86"/>
      <c r="LJ221" s="86"/>
      <c r="LK221" s="86"/>
      <c r="LL221" s="86"/>
      <c r="LM221" s="86"/>
      <c r="LN221" s="86"/>
      <c r="LO221" s="86"/>
      <c r="LP221" s="86"/>
      <c r="LQ221" s="86"/>
      <c r="LR221" s="86"/>
      <c r="LS221" s="86"/>
      <c r="LT221" s="86"/>
      <c r="LU221" s="86"/>
      <c r="LV221" s="86"/>
      <c r="LW221" s="86"/>
      <c r="LX221" s="86"/>
      <c r="LY221" s="86"/>
      <c r="LZ221" s="86"/>
      <c r="MA221" s="86"/>
      <c r="MB221" s="86"/>
      <c r="MC221" s="86"/>
      <c r="MD221" s="86"/>
      <c r="ME221" s="86"/>
      <c r="MF221" s="86"/>
      <c r="MG221" s="86"/>
      <c r="MH221" s="86"/>
      <c r="MI221" s="86"/>
      <c r="MJ221" s="86"/>
      <c r="MK221" s="86"/>
      <c r="ML221" s="86"/>
      <c r="MM221" s="86"/>
      <c r="MN221" s="86"/>
      <c r="MO221" s="86"/>
      <c r="MP221" s="86"/>
      <c r="MQ221" s="86"/>
      <c r="MR221" s="86"/>
      <c r="MS221" s="86"/>
      <c r="MT221" s="86"/>
      <c r="MU221" s="86"/>
      <c r="MV221" s="86"/>
      <c r="MW221" s="86"/>
      <c r="MX221" s="86"/>
      <c r="MY221" s="86"/>
      <c r="MZ221" s="86"/>
      <c r="NA221" s="86"/>
      <c r="NB221" s="86"/>
      <c r="NC221" s="86"/>
      <c r="ND221" s="86"/>
      <c r="NE221" s="86"/>
      <c r="NF221" s="86"/>
      <c r="NG221" s="86"/>
      <c r="NH221" s="86"/>
      <c r="NI221" s="86"/>
      <c r="NJ221" s="86"/>
      <c r="NK221" s="86"/>
      <c r="NL221" s="86"/>
      <c r="NM221" s="86"/>
      <c r="NN221" s="86"/>
      <c r="NO221" s="86"/>
      <c r="NP221" s="86"/>
      <c r="NQ221" s="86"/>
      <c r="NR221" s="86"/>
      <c r="NS221" s="86"/>
      <c r="NT221" s="86"/>
    </row>
    <row r="222" spans="21:384"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  <c r="DI222" s="86"/>
      <c r="DJ222" s="86"/>
      <c r="DK222" s="86"/>
      <c r="DL222" s="86"/>
      <c r="DM222" s="86"/>
      <c r="DN222" s="86"/>
      <c r="DO222" s="86"/>
      <c r="DP222" s="86"/>
      <c r="DQ222" s="86"/>
      <c r="DR222" s="86"/>
      <c r="DS222" s="86"/>
      <c r="DT222" s="86"/>
      <c r="DU222" s="86"/>
      <c r="DV222" s="86"/>
      <c r="DW222" s="86"/>
      <c r="DX222" s="86"/>
      <c r="DY222" s="86"/>
      <c r="DZ222" s="86"/>
      <c r="EA222" s="86"/>
      <c r="EB222" s="86"/>
      <c r="EC222" s="86"/>
      <c r="ED222" s="86"/>
      <c r="EE222" s="86"/>
      <c r="EF222" s="86"/>
      <c r="EG222" s="86"/>
      <c r="EH222" s="86"/>
      <c r="EI222" s="86"/>
      <c r="EJ222" s="86"/>
      <c r="EK222" s="86"/>
      <c r="EL222" s="86"/>
      <c r="EM222" s="86"/>
      <c r="EN222" s="86"/>
      <c r="EO222" s="86"/>
      <c r="EP222" s="86"/>
      <c r="EQ222" s="86"/>
      <c r="ER222" s="86"/>
      <c r="ES222" s="86"/>
      <c r="ET222" s="86"/>
      <c r="EU222" s="86"/>
      <c r="EV222" s="86"/>
      <c r="EW222" s="86"/>
      <c r="EX222" s="86"/>
      <c r="EY222" s="86"/>
      <c r="EZ222" s="86"/>
      <c r="FA222" s="86"/>
      <c r="FB222" s="86"/>
      <c r="FC222" s="86"/>
      <c r="FD222" s="86"/>
      <c r="FE222" s="86"/>
      <c r="FF222" s="86"/>
      <c r="FG222" s="86"/>
      <c r="FH222" s="86"/>
      <c r="FI222" s="86"/>
      <c r="FJ222" s="86"/>
      <c r="FK222" s="86"/>
      <c r="FL222" s="86"/>
      <c r="FM222" s="86"/>
      <c r="FN222" s="86"/>
      <c r="FO222" s="86"/>
      <c r="FP222" s="86"/>
      <c r="FQ222" s="86"/>
      <c r="FR222" s="86"/>
      <c r="FS222" s="86"/>
      <c r="FT222" s="86"/>
      <c r="FU222" s="86"/>
      <c r="FV222" s="86"/>
      <c r="FW222" s="86"/>
      <c r="FX222" s="86"/>
      <c r="FY222" s="86"/>
      <c r="FZ222" s="86"/>
      <c r="GA222" s="86"/>
      <c r="GB222" s="86"/>
      <c r="GC222" s="86"/>
      <c r="GD222" s="86"/>
      <c r="GE222" s="86"/>
      <c r="GF222" s="86"/>
      <c r="GG222" s="86"/>
      <c r="GH222" s="86"/>
      <c r="GI222" s="86"/>
      <c r="GJ222" s="86"/>
      <c r="GK222" s="86"/>
      <c r="GL222" s="86"/>
      <c r="GM222" s="86"/>
      <c r="GN222" s="86"/>
      <c r="GO222" s="86"/>
      <c r="GP222" s="86"/>
      <c r="GQ222" s="86"/>
      <c r="GR222" s="86"/>
      <c r="GS222" s="86"/>
      <c r="GT222" s="86"/>
      <c r="GU222" s="86"/>
      <c r="GV222" s="86"/>
      <c r="GW222" s="86"/>
      <c r="GX222" s="86"/>
      <c r="GY222" s="86"/>
      <c r="GZ222" s="86"/>
      <c r="HA222" s="86"/>
      <c r="HB222" s="86"/>
      <c r="HC222" s="86"/>
      <c r="HD222" s="86"/>
      <c r="HE222" s="86"/>
      <c r="HF222" s="86"/>
      <c r="HG222" s="86"/>
      <c r="HH222" s="86"/>
      <c r="HI222" s="86"/>
      <c r="HJ222" s="86"/>
      <c r="HK222" s="86"/>
      <c r="HL222" s="86"/>
      <c r="HM222" s="86"/>
      <c r="HN222" s="86"/>
      <c r="HO222" s="86"/>
      <c r="HP222" s="86"/>
      <c r="HQ222" s="86"/>
      <c r="HR222" s="86"/>
      <c r="HS222" s="86"/>
      <c r="HT222" s="86"/>
      <c r="HU222" s="86"/>
      <c r="HV222" s="86"/>
      <c r="HW222" s="86"/>
      <c r="HX222" s="86"/>
      <c r="HY222" s="86"/>
      <c r="HZ222" s="86"/>
      <c r="IA222" s="86"/>
      <c r="IB222" s="86"/>
      <c r="IC222" s="86"/>
      <c r="ID222" s="86"/>
      <c r="IE222" s="86"/>
      <c r="IF222" s="86"/>
      <c r="IG222" s="86"/>
      <c r="IH222" s="86"/>
      <c r="II222" s="86"/>
      <c r="IJ222" s="86"/>
      <c r="IK222" s="86"/>
      <c r="IL222" s="86"/>
      <c r="IM222" s="86"/>
      <c r="IN222" s="86"/>
      <c r="IO222" s="86"/>
      <c r="IP222" s="86"/>
      <c r="IQ222" s="86"/>
      <c r="IR222" s="86"/>
      <c r="IS222" s="86"/>
      <c r="IT222" s="86"/>
      <c r="IU222" s="86"/>
      <c r="IV222" s="86"/>
      <c r="IW222" s="86"/>
      <c r="IX222" s="86"/>
      <c r="IY222" s="86"/>
      <c r="IZ222" s="86"/>
      <c r="JA222" s="86"/>
      <c r="JB222" s="86"/>
      <c r="JC222" s="86"/>
      <c r="JD222" s="86"/>
      <c r="JE222" s="86"/>
      <c r="JF222" s="86"/>
      <c r="JG222" s="86"/>
      <c r="JH222" s="86"/>
      <c r="JI222" s="86"/>
      <c r="JJ222" s="86"/>
      <c r="JK222" s="86"/>
      <c r="JL222" s="86"/>
      <c r="JM222" s="86"/>
      <c r="JN222" s="86"/>
      <c r="JO222" s="86"/>
      <c r="JP222" s="86"/>
      <c r="JQ222" s="86"/>
      <c r="JR222" s="86"/>
      <c r="JS222" s="86"/>
      <c r="JT222" s="86"/>
      <c r="JU222" s="86"/>
      <c r="JV222" s="86"/>
      <c r="JW222" s="86"/>
      <c r="JX222" s="86"/>
      <c r="JY222" s="86"/>
      <c r="JZ222" s="86"/>
      <c r="KA222" s="86"/>
      <c r="KB222" s="86"/>
      <c r="KC222" s="86"/>
      <c r="KD222" s="86"/>
      <c r="KE222" s="86"/>
      <c r="KF222" s="86"/>
      <c r="KG222" s="86"/>
      <c r="KH222" s="86"/>
      <c r="KI222" s="86"/>
      <c r="KJ222" s="86"/>
      <c r="KK222" s="86"/>
      <c r="KL222" s="86"/>
      <c r="KM222" s="86"/>
      <c r="KN222" s="86"/>
      <c r="KO222" s="86"/>
      <c r="KP222" s="86"/>
      <c r="KQ222" s="86"/>
      <c r="KR222" s="86"/>
      <c r="KS222" s="86"/>
      <c r="KT222" s="86"/>
      <c r="KU222" s="86"/>
      <c r="KV222" s="86"/>
      <c r="KW222" s="86"/>
      <c r="KX222" s="86"/>
      <c r="KY222" s="86"/>
      <c r="KZ222" s="86"/>
      <c r="LA222" s="86"/>
      <c r="LB222" s="86"/>
      <c r="LC222" s="86"/>
      <c r="LD222" s="86"/>
      <c r="LE222" s="86"/>
      <c r="LF222" s="86"/>
      <c r="LG222" s="86"/>
      <c r="LH222" s="86"/>
      <c r="LI222" s="86"/>
      <c r="LJ222" s="86"/>
      <c r="LK222" s="86"/>
      <c r="LL222" s="86"/>
      <c r="LM222" s="86"/>
      <c r="LN222" s="86"/>
      <c r="LO222" s="86"/>
      <c r="LP222" s="86"/>
      <c r="LQ222" s="86"/>
      <c r="LR222" s="86"/>
      <c r="LS222" s="86"/>
      <c r="LT222" s="86"/>
      <c r="LU222" s="86"/>
      <c r="LV222" s="86"/>
      <c r="LW222" s="86"/>
      <c r="LX222" s="86"/>
      <c r="LY222" s="86"/>
      <c r="LZ222" s="86"/>
      <c r="MA222" s="86"/>
      <c r="MB222" s="86"/>
      <c r="MC222" s="86"/>
      <c r="MD222" s="86"/>
      <c r="ME222" s="86"/>
      <c r="MF222" s="86"/>
      <c r="MG222" s="86"/>
      <c r="MH222" s="86"/>
      <c r="MI222" s="86"/>
      <c r="MJ222" s="86"/>
      <c r="MK222" s="86"/>
      <c r="ML222" s="86"/>
      <c r="MM222" s="86"/>
      <c r="MN222" s="86"/>
      <c r="MO222" s="86"/>
      <c r="MP222" s="86"/>
      <c r="MQ222" s="86"/>
      <c r="MR222" s="86"/>
      <c r="MS222" s="86"/>
      <c r="MT222" s="86"/>
      <c r="MU222" s="86"/>
      <c r="MV222" s="86"/>
      <c r="MW222" s="86"/>
      <c r="MX222" s="86"/>
      <c r="MY222" s="86"/>
      <c r="MZ222" s="86"/>
      <c r="NA222" s="86"/>
      <c r="NB222" s="86"/>
      <c r="NC222" s="86"/>
      <c r="ND222" s="86"/>
      <c r="NE222" s="86"/>
      <c r="NF222" s="86"/>
      <c r="NG222" s="86"/>
      <c r="NH222" s="86"/>
      <c r="NI222" s="86"/>
      <c r="NJ222" s="86"/>
      <c r="NK222" s="86"/>
      <c r="NL222" s="86"/>
      <c r="NM222" s="86"/>
      <c r="NN222" s="86"/>
      <c r="NO222" s="86"/>
      <c r="NP222" s="86"/>
      <c r="NQ222" s="86"/>
      <c r="NR222" s="86"/>
      <c r="NS222" s="86"/>
      <c r="NT222" s="86"/>
    </row>
    <row r="223" spans="21:384"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  <c r="DI223" s="86"/>
      <c r="DJ223" s="86"/>
      <c r="DK223" s="86"/>
      <c r="DL223" s="86"/>
      <c r="DM223" s="86"/>
      <c r="DN223" s="86"/>
      <c r="DO223" s="86"/>
      <c r="DP223" s="86"/>
      <c r="DQ223" s="86"/>
      <c r="DR223" s="86"/>
      <c r="DS223" s="86"/>
      <c r="DT223" s="86"/>
      <c r="DU223" s="86"/>
      <c r="DV223" s="86"/>
      <c r="DW223" s="86"/>
      <c r="DX223" s="86"/>
      <c r="DY223" s="86"/>
      <c r="DZ223" s="86"/>
      <c r="EA223" s="86"/>
      <c r="EB223" s="86"/>
      <c r="EC223" s="86"/>
      <c r="ED223" s="86"/>
      <c r="EE223" s="86"/>
      <c r="EF223" s="86"/>
      <c r="EG223" s="86"/>
      <c r="EH223" s="86"/>
      <c r="EI223" s="86"/>
      <c r="EJ223" s="86"/>
      <c r="EK223" s="86"/>
      <c r="EL223" s="86"/>
      <c r="EM223" s="86"/>
      <c r="EN223" s="86"/>
      <c r="EO223" s="86"/>
      <c r="EP223" s="86"/>
      <c r="EQ223" s="86"/>
      <c r="ER223" s="86"/>
      <c r="ES223" s="86"/>
      <c r="ET223" s="86"/>
      <c r="EU223" s="86"/>
      <c r="EV223" s="86"/>
      <c r="EW223" s="86"/>
      <c r="EX223" s="86"/>
      <c r="EY223" s="86"/>
      <c r="EZ223" s="86"/>
      <c r="FA223" s="86"/>
      <c r="FB223" s="86"/>
      <c r="FC223" s="86"/>
      <c r="FD223" s="86"/>
      <c r="FE223" s="86"/>
      <c r="FF223" s="86"/>
      <c r="FG223" s="86"/>
      <c r="FH223" s="86"/>
      <c r="FI223" s="86"/>
      <c r="FJ223" s="86"/>
      <c r="FK223" s="86"/>
      <c r="FL223" s="86"/>
      <c r="FM223" s="86"/>
      <c r="FN223" s="86"/>
      <c r="FO223" s="86"/>
      <c r="FP223" s="86"/>
      <c r="FQ223" s="86"/>
      <c r="FR223" s="86"/>
      <c r="FS223" s="86"/>
      <c r="FT223" s="86"/>
      <c r="FU223" s="86"/>
      <c r="FV223" s="86"/>
      <c r="FW223" s="86"/>
      <c r="FX223" s="86"/>
      <c r="FY223" s="86"/>
      <c r="FZ223" s="86"/>
      <c r="GA223" s="86"/>
      <c r="GB223" s="86"/>
      <c r="GC223" s="86"/>
      <c r="GD223" s="86"/>
      <c r="GE223" s="86"/>
      <c r="GF223" s="86"/>
      <c r="GG223" s="86"/>
      <c r="GH223" s="86"/>
      <c r="GI223" s="86"/>
      <c r="GJ223" s="86"/>
      <c r="GK223" s="86"/>
      <c r="GL223" s="86"/>
      <c r="GM223" s="86"/>
      <c r="GN223" s="86"/>
      <c r="GO223" s="86"/>
      <c r="GP223" s="86"/>
      <c r="GQ223" s="86"/>
      <c r="GR223" s="86"/>
      <c r="GS223" s="86"/>
      <c r="GT223" s="86"/>
      <c r="GU223" s="86"/>
      <c r="GV223" s="86"/>
      <c r="GW223" s="86"/>
      <c r="GX223" s="86"/>
      <c r="GY223" s="86"/>
      <c r="GZ223" s="86"/>
      <c r="HA223" s="86"/>
      <c r="HB223" s="86"/>
      <c r="HC223" s="86"/>
      <c r="HD223" s="86"/>
      <c r="HE223" s="86"/>
      <c r="HF223" s="86"/>
      <c r="HG223" s="86"/>
      <c r="HH223" s="86"/>
      <c r="HI223" s="86"/>
      <c r="HJ223" s="86"/>
      <c r="HK223" s="86"/>
      <c r="HL223" s="86"/>
      <c r="HM223" s="86"/>
      <c r="HN223" s="86"/>
      <c r="HO223" s="86"/>
      <c r="HP223" s="86"/>
      <c r="HQ223" s="86"/>
      <c r="HR223" s="86"/>
      <c r="HS223" s="86"/>
      <c r="HT223" s="86"/>
      <c r="HU223" s="86"/>
      <c r="HV223" s="86"/>
      <c r="HW223" s="86"/>
      <c r="HX223" s="86"/>
      <c r="HY223" s="86"/>
      <c r="HZ223" s="86"/>
      <c r="IA223" s="86"/>
      <c r="IB223" s="86"/>
      <c r="IC223" s="86"/>
      <c r="ID223" s="86"/>
      <c r="IE223" s="86"/>
      <c r="IF223" s="86"/>
      <c r="IG223" s="86"/>
      <c r="IH223" s="86"/>
      <c r="II223" s="86"/>
      <c r="IJ223" s="86"/>
      <c r="IK223" s="86"/>
      <c r="IL223" s="86"/>
      <c r="IM223" s="86"/>
      <c r="IN223" s="86"/>
      <c r="IO223" s="86"/>
      <c r="IP223" s="86"/>
      <c r="IQ223" s="86"/>
      <c r="IR223" s="86"/>
      <c r="IS223" s="86"/>
      <c r="IT223" s="86"/>
      <c r="IU223" s="86"/>
      <c r="IV223" s="86"/>
      <c r="IW223" s="86"/>
      <c r="IX223" s="86"/>
      <c r="IY223" s="86"/>
      <c r="IZ223" s="86"/>
      <c r="JA223" s="86"/>
      <c r="JB223" s="86"/>
      <c r="JC223" s="86"/>
      <c r="JD223" s="86"/>
      <c r="JE223" s="86"/>
      <c r="JF223" s="86"/>
      <c r="JG223" s="86"/>
      <c r="JH223" s="86"/>
      <c r="JI223" s="86"/>
      <c r="JJ223" s="86"/>
      <c r="JK223" s="86"/>
      <c r="JL223" s="86"/>
      <c r="JM223" s="86"/>
      <c r="JN223" s="86"/>
      <c r="JO223" s="86"/>
      <c r="JP223" s="86"/>
      <c r="JQ223" s="86"/>
      <c r="JR223" s="86"/>
      <c r="JS223" s="86"/>
      <c r="JT223" s="86"/>
      <c r="JU223" s="86"/>
      <c r="JV223" s="86"/>
      <c r="JW223" s="86"/>
      <c r="JX223" s="86"/>
      <c r="JY223" s="86"/>
      <c r="JZ223" s="86"/>
      <c r="KA223" s="86"/>
      <c r="KB223" s="86"/>
      <c r="KC223" s="86"/>
      <c r="KD223" s="86"/>
      <c r="KE223" s="86"/>
      <c r="KF223" s="86"/>
      <c r="KG223" s="86"/>
      <c r="KH223" s="86"/>
      <c r="KI223" s="86"/>
      <c r="KJ223" s="86"/>
      <c r="KK223" s="86"/>
      <c r="KL223" s="86"/>
      <c r="KM223" s="86"/>
      <c r="KN223" s="86"/>
      <c r="KO223" s="86"/>
      <c r="KP223" s="86"/>
      <c r="KQ223" s="86"/>
      <c r="KR223" s="86"/>
      <c r="KS223" s="86"/>
      <c r="KT223" s="86"/>
      <c r="KU223" s="86"/>
      <c r="KV223" s="86"/>
      <c r="KW223" s="86"/>
      <c r="KX223" s="86"/>
      <c r="KY223" s="86"/>
      <c r="KZ223" s="86"/>
      <c r="LA223" s="86"/>
      <c r="LB223" s="86"/>
      <c r="LC223" s="86"/>
      <c r="LD223" s="86"/>
      <c r="LE223" s="86"/>
      <c r="LF223" s="86"/>
      <c r="LG223" s="86"/>
      <c r="LH223" s="86"/>
      <c r="LI223" s="86"/>
      <c r="LJ223" s="86"/>
      <c r="LK223" s="86"/>
      <c r="LL223" s="86"/>
      <c r="LM223" s="86"/>
      <c r="LN223" s="86"/>
      <c r="LO223" s="86"/>
      <c r="LP223" s="86"/>
      <c r="LQ223" s="86"/>
      <c r="LR223" s="86"/>
      <c r="LS223" s="86"/>
      <c r="LT223" s="86"/>
      <c r="LU223" s="86"/>
      <c r="LV223" s="86"/>
      <c r="LW223" s="86"/>
      <c r="LX223" s="86"/>
      <c r="LY223" s="86"/>
      <c r="LZ223" s="86"/>
      <c r="MA223" s="86"/>
      <c r="MB223" s="86"/>
      <c r="MC223" s="86"/>
      <c r="MD223" s="86"/>
      <c r="ME223" s="86"/>
      <c r="MF223" s="86"/>
      <c r="MG223" s="86"/>
      <c r="MH223" s="86"/>
      <c r="MI223" s="86"/>
      <c r="MJ223" s="86"/>
      <c r="MK223" s="86"/>
      <c r="ML223" s="86"/>
      <c r="MM223" s="86"/>
      <c r="MN223" s="86"/>
      <c r="MO223" s="86"/>
      <c r="MP223" s="86"/>
      <c r="MQ223" s="86"/>
      <c r="MR223" s="86"/>
      <c r="MS223" s="86"/>
      <c r="MT223" s="86"/>
      <c r="MU223" s="86"/>
      <c r="MV223" s="86"/>
      <c r="MW223" s="86"/>
      <c r="MX223" s="86"/>
      <c r="MY223" s="86"/>
      <c r="MZ223" s="86"/>
      <c r="NA223" s="86"/>
      <c r="NB223" s="86"/>
      <c r="NC223" s="86"/>
      <c r="ND223" s="86"/>
      <c r="NE223" s="86"/>
      <c r="NF223" s="86"/>
      <c r="NG223" s="86"/>
      <c r="NH223" s="86"/>
      <c r="NI223" s="86"/>
      <c r="NJ223" s="86"/>
      <c r="NK223" s="86"/>
      <c r="NL223" s="86"/>
      <c r="NM223" s="86"/>
      <c r="NN223" s="86"/>
      <c r="NO223" s="86"/>
      <c r="NP223" s="86"/>
      <c r="NQ223" s="86"/>
      <c r="NR223" s="86"/>
      <c r="NS223" s="86"/>
      <c r="NT223" s="86"/>
    </row>
    <row r="224" spans="21:384"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  <c r="DK224" s="86"/>
      <c r="DL224" s="86"/>
      <c r="DM224" s="86"/>
      <c r="DN224" s="86"/>
      <c r="DO224" s="86"/>
      <c r="DP224" s="86"/>
      <c r="DQ224" s="86"/>
      <c r="DR224" s="86"/>
      <c r="DS224" s="86"/>
      <c r="DT224" s="86"/>
      <c r="DU224" s="86"/>
      <c r="DV224" s="86"/>
      <c r="DW224" s="86"/>
      <c r="DX224" s="86"/>
      <c r="DY224" s="86"/>
      <c r="DZ224" s="86"/>
      <c r="EA224" s="86"/>
      <c r="EB224" s="86"/>
      <c r="EC224" s="86"/>
      <c r="ED224" s="86"/>
      <c r="EE224" s="86"/>
      <c r="EF224" s="86"/>
      <c r="EG224" s="86"/>
      <c r="EH224" s="86"/>
      <c r="EI224" s="86"/>
      <c r="EJ224" s="86"/>
      <c r="EK224" s="86"/>
      <c r="EL224" s="86"/>
      <c r="EM224" s="86"/>
      <c r="EN224" s="86"/>
      <c r="EO224" s="86"/>
      <c r="EP224" s="86"/>
      <c r="EQ224" s="86"/>
      <c r="ER224" s="86"/>
      <c r="ES224" s="86"/>
      <c r="ET224" s="86"/>
      <c r="EU224" s="86"/>
      <c r="EV224" s="86"/>
      <c r="EW224" s="86"/>
      <c r="EX224" s="86"/>
      <c r="EY224" s="86"/>
      <c r="EZ224" s="86"/>
      <c r="FA224" s="86"/>
      <c r="FB224" s="86"/>
      <c r="FC224" s="86"/>
      <c r="FD224" s="86"/>
      <c r="FE224" s="86"/>
      <c r="FF224" s="86"/>
      <c r="FG224" s="86"/>
      <c r="FH224" s="86"/>
      <c r="FI224" s="86"/>
      <c r="FJ224" s="86"/>
      <c r="FK224" s="86"/>
      <c r="FL224" s="86"/>
      <c r="FM224" s="86"/>
      <c r="FN224" s="86"/>
      <c r="FO224" s="86"/>
      <c r="FP224" s="86"/>
      <c r="FQ224" s="86"/>
      <c r="FR224" s="86"/>
      <c r="FS224" s="86"/>
      <c r="FT224" s="86"/>
      <c r="FU224" s="86"/>
      <c r="FV224" s="86"/>
      <c r="FW224" s="86"/>
      <c r="FX224" s="86"/>
      <c r="FY224" s="86"/>
      <c r="FZ224" s="86"/>
      <c r="GA224" s="86"/>
      <c r="GB224" s="86"/>
      <c r="GC224" s="86"/>
      <c r="GD224" s="86"/>
      <c r="GE224" s="86"/>
      <c r="GF224" s="86"/>
      <c r="GG224" s="86"/>
      <c r="GH224" s="86"/>
      <c r="GI224" s="86"/>
      <c r="GJ224" s="86"/>
      <c r="GK224" s="86"/>
      <c r="GL224" s="86"/>
      <c r="GM224" s="86"/>
      <c r="GN224" s="86"/>
      <c r="GO224" s="86"/>
      <c r="GP224" s="86"/>
      <c r="GQ224" s="86"/>
      <c r="GR224" s="86"/>
      <c r="GS224" s="86"/>
      <c r="GT224" s="86"/>
      <c r="GU224" s="86"/>
      <c r="GV224" s="86"/>
      <c r="GW224" s="86"/>
      <c r="GX224" s="86"/>
      <c r="GY224" s="86"/>
      <c r="GZ224" s="86"/>
      <c r="HA224" s="86"/>
      <c r="HB224" s="86"/>
      <c r="HC224" s="86"/>
      <c r="HD224" s="86"/>
      <c r="HE224" s="86"/>
      <c r="HF224" s="86"/>
      <c r="HG224" s="86"/>
      <c r="HH224" s="86"/>
      <c r="HI224" s="86"/>
      <c r="HJ224" s="86"/>
      <c r="HK224" s="86"/>
      <c r="HL224" s="86"/>
      <c r="HM224" s="86"/>
      <c r="HN224" s="86"/>
      <c r="HO224" s="86"/>
      <c r="HP224" s="86"/>
      <c r="HQ224" s="86"/>
      <c r="HR224" s="86"/>
      <c r="HS224" s="86"/>
      <c r="HT224" s="86"/>
      <c r="HU224" s="86"/>
      <c r="HV224" s="86"/>
      <c r="HW224" s="86"/>
      <c r="HX224" s="86"/>
      <c r="HY224" s="86"/>
      <c r="HZ224" s="86"/>
      <c r="IA224" s="86"/>
      <c r="IB224" s="86"/>
      <c r="IC224" s="86"/>
      <c r="ID224" s="86"/>
      <c r="IE224" s="86"/>
      <c r="IF224" s="86"/>
      <c r="IG224" s="86"/>
      <c r="IH224" s="86"/>
      <c r="II224" s="86"/>
      <c r="IJ224" s="86"/>
      <c r="IK224" s="86"/>
      <c r="IL224" s="86"/>
      <c r="IM224" s="86"/>
      <c r="IN224" s="86"/>
      <c r="IO224" s="86"/>
      <c r="IP224" s="86"/>
      <c r="IQ224" s="86"/>
      <c r="IR224" s="86"/>
      <c r="IS224" s="86"/>
      <c r="IT224" s="86"/>
      <c r="IU224" s="86"/>
      <c r="IV224" s="86"/>
      <c r="IW224" s="86"/>
      <c r="IX224" s="86"/>
      <c r="IY224" s="86"/>
      <c r="IZ224" s="86"/>
      <c r="JA224" s="86"/>
      <c r="JB224" s="86"/>
      <c r="JC224" s="86"/>
      <c r="JD224" s="86"/>
      <c r="JE224" s="86"/>
      <c r="JF224" s="86"/>
      <c r="JG224" s="86"/>
      <c r="JH224" s="86"/>
      <c r="JI224" s="86"/>
      <c r="JJ224" s="86"/>
      <c r="JK224" s="86"/>
      <c r="JL224" s="86"/>
      <c r="JM224" s="86"/>
      <c r="JN224" s="86"/>
      <c r="JO224" s="86"/>
      <c r="JP224" s="86"/>
      <c r="JQ224" s="86"/>
      <c r="JR224" s="86"/>
      <c r="JS224" s="86"/>
      <c r="JT224" s="86"/>
      <c r="JU224" s="86"/>
      <c r="JV224" s="86"/>
      <c r="JW224" s="86"/>
      <c r="JX224" s="86"/>
      <c r="JY224" s="86"/>
      <c r="JZ224" s="86"/>
      <c r="KA224" s="86"/>
      <c r="KB224" s="86"/>
      <c r="KC224" s="86"/>
      <c r="KD224" s="86"/>
      <c r="KE224" s="86"/>
      <c r="KF224" s="86"/>
      <c r="KG224" s="86"/>
      <c r="KH224" s="86"/>
      <c r="KI224" s="86"/>
      <c r="KJ224" s="86"/>
      <c r="KK224" s="86"/>
      <c r="KL224" s="86"/>
      <c r="KM224" s="86"/>
      <c r="KN224" s="86"/>
      <c r="KO224" s="86"/>
      <c r="KP224" s="86"/>
      <c r="KQ224" s="86"/>
      <c r="KR224" s="86"/>
      <c r="KS224" s="86"/>
      <c r="KT224" s="86"/>
      <c r="KU224" s="86"/>
      <c r="KV224" s="86"/>
      <c r="KW224" s="86"/>
      <c r="KX224" s="86"/>
      <c r="KY224" s="86"/>
      <c r="KZ224" s="86"/>
      <c r="LA224" s="86"/>
      <c r="LB224" s="86"/>
      <c r="LC224" s="86"/>
      <c r="LD224" s="86"/>
      <c r="LE224" s="86"/>
      <c r="LF224" s="86"/>
      <c r="LG224" s="86"/>
      <c r="LH224" s="86"/>
      <c r="LI224" s="86"/>
      <c r="LJ224" s="86"/>
      <c r="LK224" s="86"/>
      <c r="LL224" s="86"/>
      <c r="LM224" s="86"/>
      <c r="LN224" s="86"/>
      <c r="LO224" s="86"/>
      <c r="LP224" s="86"/>
      <c r="LQ224" s="86"/>
      <c r="LR224" s="86"/>
      <c r="LS224" s="86"/>
      <c r="LT224" s="86"/>
      <c r="LU224" s="86"/>
      <c r="LV224" s="86"/>
      <c r="LW224" s="86"/>
      <c r="LX224" s="86"/>
      <c r="LY224" s="86"/>
      <c r="LZ224" s="86"/>
      <c r="MA224" s="86"/>
      <c r="MB224" s="86"/>
      <c r="MC224" s="86"/>
      <c r="MD224" s="86"/>
      <c r="ME224" s="86"/>
      <c r="MF224" s="86"/>
      <c r="MG224" s="86"/>
      <c r="MH224" s="86"/>
      <c r="MI224" s="86"/>
      <c r="MJ224" s="86"/>
      <c r="MK224" s="86"/>
      <c r="ML224" s="86"/>
      <c r="MM224" s="86"/>
      <c r="MN224" s="86"/>
      <c r="MO224" s="86"/>
      <c r="MP224" s="86"/>
      <c r="MQ224" s="86"/>
      <c r="MR224" s="86"/>
      <c r="MS224" s="86"/>
      <c r="MT224" s="86"/>
      <c r="MU224" s="86"/>
      <c r="MV224" s="86"/>
      <c r="MW224" s="86"/>
      <c r="MX224" s="86"/>
      <c r="MY224" s="86"/>
      <c r="MZ224" s="86"/>
      <c r="NA224" s="86"/>
      <c r="NB224" s="86"/>
      <c r="NC224" s="86"/>
      <c r="ND224" s="86"/>
      <c r="NE224" s="86"/>
      <c r="NF224" s="86"/>
      <c r="NG224" s="86"/>
      <c r="NH224" s="86"/>
      <c r="NI224" s="86"/>
      <c r="NJ224" s="86"/>
      <c r="NK224" s="86"/>
      <c r="NL224" s="86"/>
      <c r="NM224" s="86"/>
      <c r="NN224" s="86"/>
      <c r="NO224" s="86"/>
      <c r="NP224" s="86"/>
      <c r="NQ224" s="86"/>
      <c r="NR224" s="86"/>
      <c r="NS224" s="86"/>
      <c r="NT224" s="86"/>
    </row>
    <row r="225" spans="21:384"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  <c r="DL225" s="86"/>
      <c r="DM225" s="86"/>
      <c r="DN225" s="86"/>
      <c r="DO225" s="86"/>
      <c r="DP225" s="86"/>
      <c r="DQ225" s="86"/>
      <c r="DR225" s="86"/>
      <c r="DS225" s="86"/>
      <c r="DT225" s="86"/>
      <c r="DU225" s="86"/>
      <c r="DV225" s="86"/>
      <c r="DW225" s="86"/>
      <c r="DX225" s="86"/>
      <c r="DY225" s="86"/>
      <c r="DZ225" s="86"/>
      <c r="EA225" s="86"/>
      <c r="EB225" s="86"/>
      <c r="EC225" s="86"/>
      <c r="ED225" s="86"/>
      <c r="EE225" s="86"/>
      <c r="EF225" s="86"/>
      <c r="EG225" s="86"/>
      <c r="EH225" s="86"/>
      <c r="EI225" s="86"/>
      <c r="EJ225" s="86"/>
      <c r="EK225" s="86"/>
      <c r="EL225" s="86"/>
      <c r="EM225" s="86"/>
      <c r="EN225" s="86"/>
      <c r="EO225" s="86"/>
      <c r="EP225" s="86"/>
      <c r="EQ225" s="86"/>
      <c r="ER225" s="86"/>
      <c r="ES225" s="86"/>
      <c r="ET225" s="86"/>
      <c r="EU225" s="86"/>
      <c r="EV225" s="86"/>
      <c r="EW225" s="86"/>
      <c r="EX225" s="86"/>
      <c r="EY225" s="86"/>
      <c r="EZ225" s="86"/>
      <c r="FA225" s="86"/>
      <c r="FB225" s="86"/>
      <c r="FC225" s="86"/>
      <c r="FD225" s="86"/>
      <c r="FE225" s="86"/>
      <c r="FF225" s="86"/>
      <c r="FG225" s="86"/>
      <c r="FH225" s="86"/>
      <c r="FI225" s="86"/>
      <c r="FJ225" s="86"/>
      <c r="FK225" s="86"/>
      <c r="FL225" s="86"/>
      <c r="FM225" s="86"/>
      <c r="FN225" s="86"/>
      <c r="FO225" s="86"/>
      <c r="FP225" s="86"/>
      <c r="FQ225" s="86"/>
      <c r="FR225" s="86"/>
      <c r="FS225" s="86"/>
      <c r="FT225" s="86"/>
      <c r="FU225" s="86"/>
      <c r="FV225" s="86"/>
      <c r="FW225" s="86"/>
      <c r="FX225" s="86"/>
      <c r="FY225" s="86"/>
      <c r="FZ225" s="86"/>
      <c r="GA225" s="86"/>
      <c r="GB225" s="86"/>
      <c r="GC225" s="86"/>
      <c r="GD225" s="86"/>
      <c r="GE225" s="86"/>
      <c r="GF225" s="86"/>
      <c r="GG225" s="86"/>
      <c r="GH225" s="86"/>
      <c r="GI225" s="86"/>
      <c r="GJ225" s="86"/>
      <c r="GK225" s="86"/>
      <c r="GL225" s="86"/>
      <c r="GM225" s="86"/>
      <c r="GN225" s="86"/>
      <c r="GO225" s="86"/>
      <c r="GP225" s="86"/>
      <c r="GQ225" s="86"/>
      <c r="GR225" s="86"/>
      <c r="GS225" s="86"/>
      <c r="GT225" s="86"/>
      <c r="GU225" s="86"/>
      <c r="GV225" s="86"/>
      <c r="GW225" s="86"/>
      <c r="GX225" s="86"/>
      <c r="GY225" s="86"/>
      <c r="GZ225" s="86"/>
      <c r="HA225" s="86"/>
      <c r="HB225" s="86"/>
      <c r="HC225" s="86"/>
      <c r="HD225" s="86"/>
      <c r="HE225" s="86"/>
      <c r="HF225" s="86"/>
      <c r="HG225" s="86"/>
      <c r="HH225" s="86"/>
      <c r="HI225" s="86"/>
      <c r="HJ225" s="86"/>
      <c r="HK225" s="86"/>
      <c r="HL225" s="86"/>
      <c r="HM225" s="86"/>
      <c r="HN225" s="86"/>
      <c r="HO225" s="86"/>
      <c r="HP225" s="86"/>
      <c r="HQ225" s="86"/>
      <c r="HR225" s="86"/>
      <c r="HS225" s="86"/>
      <c r="HT225" s="86"/>
      <c r="HU225" s="86"/>
      <c r="HV225" s="86"/>
      <c r="HW225" s="86"/>
      <c r="HX225" s="86"/>
      <c r="HY225" s="86"/>
      <c r="HZ225" s="86"/>
      <c r="IA225" s="86"/>
      <c r="IB225" s="86"/>
      <c r="IC225" s="86"/>
      <c r="ID225" s="86"/>
      <c r="IE225" s="86"/>
      <c r="IF225" s="86"/>
      <c r="IG225" s="86"/>
      <c r="IH225" s="86"/>
      <c r="II225" s="86"/>
      <c r="IJ225" s="86"/>
      <c r="IK225" s="86"/>
      <c r="IL225" s="86"/>
      <c r="IM225" s="86"/>
      <c r="IN225" s="86"/>
      <c r="IO225" s="86"/>
      <c r="IP225" s="86"/>
      <c r="IQ225" s="86"/>
      <c r="IR225" s="86"/>
      <c r="IS225" s="86"/>
      <c r="IT225" s="86"/>
      <c r="IU225" s="86"/>
      <c r="IV225" s="86"/>
      <c r="IW225" s="86"/>
      <c r="IX225" s="86"/>
      <c r="IY225" s="86"/>
      <c r="IZ225" s="86"/>
      <c r="JA225" s="86"/>
      <c r="JB225" s="86"/>
      <c r="JC225" s="86"/>
      <c r="JD225" s="86"/>
      <c r="JE225" s="86"/>
      <c r="JF225" s="86"/>
      <c r="JG225" s="86"/>
      <c r="JH225" s="86"/>
      <c r="JI225" s="86"/>
      <c r="JJ225" s="86"/>
      <c r="JK225" s="86"/>
      <c r="JL225" s="86"/>
      <c r="JM225" s="86"/>
      <c r="JN225" s="86"/>
      <c r="JO225" s="86"/>
      <c r="JP225" s="86"/>
      <c r="JQ225" s="86"/>
      <c r="JR225" s="86"/>
      <c r="JS225" s="86"/>
      <c r="JT225" s="86"/>
      <c r="JU225" s="86"/>
      <c r="JV225" s="86"/>
      <c r="JW225" s="86"/>
      <c r="JX225" s="86"/>
      <c r="JY225" s="86"/>
      <c r="JZ225" s="86"/>
      <c r="KA225" s="86"/>
      <c r="KB225" s="86"/>
      <c r="KC225" s="86"/>
      <c r="KD225" s="86"/>
      <c r="KE225" s="86"/>
      <c r="KF225" s="86"/>
      <c r="KG225" s="86"/>
      <c r="KH225" s="86"/>
      <c r="KI225" s="86"/>
      <c r="KJ225" s="86"/>
      <c r="KK225" s="86"/>
      <c r="KL225" s="86"/>
      <c r="KM225" s="86"/>
      <c r="KN225" s="86"/>
      <c r="KO225" s="86"/>
      <c r="KP225" s="86"/>
      <c r="KQ225" s="86"/>
      <c r="KR225" s="86"/>
      <c r="KS225" s="86"/>
      <c r="KT225" s="86"/>
      <c r="KU225" s="86"/>
      <c r="KV225" s="86"/>
      <c r="KW225" s="86"/>
      <c r="KX225" s="86"/>
      <c r="KY225" s="86"/>
      <c r="KZ225" s="86"/>
      <c r="LA225" s="86"/>
      <c r="LB225" s="86"/>
      <c r="LC225" s="86"/>
      <c r="LD225" s="86"/>
      <c r="LE225" s="86"/>
      <c r="LF225" s="86"/>
      <c r="LG225" s="86"/>
      <c r="LH225" s="86"/>
      <c r="LI225" s="86"/>
      <c r="LJ225" s="86"/>
      <c r="LK225" s="86"/>
      <c r="LL225" s="86"/>
      <c r="LM225" s="86"/>
      <c r="LN225" s="86"/>
      <c r="LO225" s="86"/>
      <c r="LP225" s="86"/>
      <c r="LQ225" s="86"/>
      <c r="LR225" s="86"/>
      <c r="LS225" s="86"/>
      <c r="LT225" s="86"/>
      <c r="LU225" s="86"/>
      <c r="LV225" s="86"/>
      <c r="LW225" s="86"/>
      <c r="LX225" s="86"/>
      <c r="LY225" s="86"/>
      <c r="LZ225" s="86"/>
      <c r="MA225" s="86"/>
      <c r="MB225" s="86"/>
      <c r="MC225" s="86"/>
      <c r="MD225" s="86"/>
      <c r="ME225" s="86"/>
      <c r="MF225" s="86"/>
      <c r="MG225" s="86"/>
      <c r="MH225" s="86"/>
      <c r="MI225" s="86"/>
      <c r="MJ225" s="86"/>
      <c r="MK225" s="86"/>
      <c r="ML225" s="86"/>
      <c r="MM225" s="86"/>
      <c r="MN225" s="86"/>
      <c r="MO225" s="86"/>
      <c r="MP225" s="86"/>
      <c r="MQ225" s="86"/>
      <c r="MR225" s="86"/>
      <c r="MS225" s="86"/>
      <c r="MT225" s="86"/>
      <c r="MU225" s="86"/>
      <c r="MV225" s="86"/>
      <c r="MW225" s="86"/>
      <c r="MX225" s="86"/>
      <c r="MY225" s="86"/>
      <c r="MZ225" s="86"/>
      <c r="NA225" s="86"/>
      <c r="NB225" s="86"/>
      <c r="NC225" s="86"/>
      <c r="ND225" s="86"/>
      <c r="NE225" s="86"/>
      <c r="NF225" s="86"/>
      <c r="NG225" s="86"/>
      <c r="NH225" s="86"/>
      <c r="NI225" s="86"/>
      <c r="NJ225" s="86"/>
      <c r="NK225" s="86"/>
      <c r="NL225" s="86"/>
      <c r="NM225" s="86"/>
      <c r="NN225" s="86"/>
      <c r="NO225" s="86"/>
      <c r="NP225" s="86"/>
      <c r="NQ225" s="86"/>
      <c r="NR225" s="86"/>
      <c r="NS225" s="86"/>
      <c r="NT225" s="86"/>
    </row>
    <row r="226" spans="21:384"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  <c r="EI226" s="86"/>
      <c r="EJ226" s="86"/>
      <c r="EK226" s="86"/>
      <c r="EL226" s="86"/>
      <c r="EM226" s="86"/>
      <c r="EN226" s="86"/>
      <c r="EO226" s="86"/>
      <c r="EP226" s="86"/>
      <c r="EQ226" s="86"/>
      <c r="ER226" s="86"/>
      <c r="ES226" s="86"/>
      <c r="ET226" s="86"/>
      <c r="EU226" s="86"/>
      <c r="EV226" s="86"/>
      <c r="EW226" s="86"/>
      <c r="EX226" s="86"/>
      <c r="EY226" s="86"/>
      <c r="EZ226" s="86"/>
      <c r="FA226" s="86"/>
      <c r="FB226" s="86"/>
      <c r="FC226" s="86"/>
      <c r="FD226" s="86"/>
      <c r="FE226" s="86"/>
      <c r="FF226" s="86"/>
      <c r="FG226" s="86"/>
      <c r="FH226" s="86"/>
      <c r="FI226" s="86"/>
      <c r="FJ226" s="86"/>
      <c r="FK226" s="86"/>
      <c r="FL226" s="86"/>
      <c r="FM226" s="86"/>
      <c r="FN226" s="86"/>
      <c r="FO226" s="86"/>
      <c r="FP226" s="86"/>
      <c r="FQ226" s="86"/>
      <c r="FR226" s="86"/>
      <c r="FS226" s="86"/>
      <c r="FT226" s="86"/>
      <c r="FU226" s="86"/>
      <c r="FV226" s="86"/>
      <c r="FW226" s="86"/>
      <c r="FX226" s="86"/>
      <c r="FY226" s="86"/>
      <c r="FZ226" s="86"/>
      <c r="GA226" s="86"/>
      <c r="GB226" s="86"/>
      <c r="GC226" s="86"/>
      <c r="GD226" s="86"/>
      <c r="GE226" s="86"/>
      <c r="GF226" s="86"/>
      <c r="GG226" s="86"/>
      <c r="GH226" s="86"/>
      <c r="GI226" s="86"/>
      <c r="GJ226" s="86"/>
      <c r="GK226" s="86"/>
      <c r="GL226" s="86"/>
      <c r="GM226" s="86"/>
      <c r="GN226" s="86"/>
      <c r="GO226" s="86"/>
      <c r="GP226" s="86"/>
      <c r="GQ226" s="86"/>
      <c r="GR226" s="86"/>
      <c r="GS226" s="86"/>
      <c r="GT226" s="86"/>
      <c r="GU226" s="86"/>
      <c r="GV226" s="86"/>
      <c r="GW226" s="86"/>
      <c r="GX226" s="86"/>
      <c r="GY226" s="86"/>
      <c r="GZ226" s="86"/>
      <c r="HA226" s="86"/>
      <c r="HB226" s="86"/>
      <c r="HC226" s="86"/>
      <c r="HD226" s="86"/>
      <c r="HE226" s="86"/>
      <c r="HF226" s="86"/>
      <c r="HG226" s="86"/>
      <c r="HH226" s="86"/>
      <c r="HI226" s="86"/>
      <c r="HJ226" s="86"/>
      <c r="HK226" s="86"/>
      <c r="HL226" s="86"/>
      <c r="HM226" s="86"/>
      <c r="HN226" s="86"/>
      <c r="HO226" s="86"/>
      <c r="HP226" s="86"/>
      <c r="HQ226" s="86"/>
      <c r="HR226" s="86"/>
      <c r="HS226" s="86"/>
      <c r="HT226" s="86"/>
      <c r="HU226" s="86"/>
      <c r="HV226" s="86"/>
      <c r="HW226" s="86"/>
      <c r="HX226" s="86"/>
      <c r="HY226" s="86"/>
      <c r="HZ226" s="86"/>
      <c r="IA226" s="86"/>
      <c r="IB226" s="86"/>
      <c r="IC226" s="86"/>
      <c r="ID226" s="86"/>
      <c r="IE226" s="86"/>
      <c r="IF226" s="86"/>
      <c r="IG226" s="86"/>
      <c r="IH226" s="86"/>
      <c r="II226" s="86"/>
      <c r="IJ226" s="86"/>
      <c r="IK226" s="86"/>
      <c r="IL226" s="86"/>
      <c r="IM226" s="86"/>
      <c r="IN226" s="86"/>
      <c r="IO226" s="86"/>
      <c r="IP226" s="86"/>
      <c r="IQ226" s="86"/>
      <c r="IR226" s="86"/>
      <c r="IS226" s="86"/>
      <c r="IT226" s="86"/>
      <c r="IU226" s="86"/>
      <c r="IV226" s="86"/>
      <c r="IW226" s="86"/>
      <c r="IX226" s="86"/>
      <c r="IY226" s="86"/>
      <c r="IZ226" s="86"/>
      <c r="JA226" s="86"/>
      <c r="JB226" s="86"/>
      <c r="JC226" s="86"/>
      <c r="JD226" s="86"/>
      <c r="JE226" s="86"/>
      <c r="JF226" s="86"/>
      <c r="JG226" s="86"/>
      <c r="JH226" s="86"/>
      <c r="JI226" s="86"/>
      <c r="JJ226" s="86"/>
      <c r="JK226" s="86"/>
      <c r="JL226" s="86"/>
      <c r="JM226" s="86"/>
      <c r="JN226" s="86"/>
      <c r="JO226" s="86"/>
      <c r="JP226" s="86"/>
      <c r="JQ226" s="86"/>
      <c r="JR226" s="86"/>
      <c r="JS226" s="86"/>
      <c r="JT226" s="86"/>
      <c r="JU226" s="86"/>
      <c r="JV226" s="86"/>
      <c r="JW226" s="86"/>
      <c r="JX226" s="86"/>
      <c r="JY226" s="86"/>
      <c r="JZ226" s="86"/>
      <c r="KA226" s="86"/>
      <c r="KB226" s="86"/>
      <c r="KC226" s="86"/>
      <c r="KD226" s="86"/>
      <c r="KE226" s="86"/>
      <c r="KF226" s="86"/>
      <c r="KG226" s="86"/>
      <c r="KH226" s="86"/>
      <c r="KI226" s="86"/>
      <c r="KJ226" s="86"/>
      <c r="KK226" s="86"/>
      <c r="KL226" s="86"/>
      <c r="KM226" s="86"/>
      <c r="KN226" s="86"/>
      <c r="KO226" s="86"/>
      <c r="KP226" s="86"/>
      <c r="KQ226" s="86"/>
      <c r="KR226" s="86"/>
      <c r="KS226" s="86"/>
      <c r="KT226" s="86"/>
      <c r="KU226" s="86"/>
      <c r="KV226" s="86"/>
      <c r="KW226" s="86"/>
      <c r="KX226" s="86"/>
      <c r="KY226" s="86"/>
      <c r="KZ226" s="86"/>
      <c r="LA226" s="86"/>
      <c r="LB226" s="86"/>
      <c r="LC226" s="86"/>
      <c r="LD226" s="86"/>
      <c r="LE226" s="86"/>
      <c r="LF226" s="86"/>
      <c r="LG226" s="86"/>
      <c r="LH226" s="86"/>
      <c r="LI226" s="86"/>
      <c r="LJ226" s="86"/>
      <c r="LK226" s="86"/>
      <c r="LL226" s="86"/>
      <c r="LM226" s="86"/>
      <c r="LN226" s="86"/>
      <c r="LO226" s="86"/>
      <c r="LP226" s="86"/>
      <c r="LQ226" s="86"/>
      <c r="LR226" s="86"/>
      <c r="LS226" s="86"/>
      <c r="LT226" s="86"/>
      <c r="LU226" s="86"/>
      <c r="LV226" s="86"/>
      <c r="LW226" s="86"/>
      <c r="LX226" s="86"/>
      <c r="LY226" s="86"/>
      <c r="LZ226" s="86"/>
      <c r="MA226" s="86"/>
      <c r="MB226" s="86"/>
      <c r="MC226" s="86"/>
      <c r="MD226" s="86"/>
      <c r="ME226" s="86"/>
      <c r="MF226" s="86"/>
      <c r="MG226" s="86"/>
      <c r="MH226" s="86"/>
      <c r="MI226" s="86"/>
      <c r="MJ226" s="86"/>
      <c r="MK226" s="86"/>
      <c r="ML226" s="86"/>
      <c r="MM226" s="86"/>
      <c r="MN226" s="86"/>
      <c r="MO226" s="86"/>
      <c r="MP226" s="86"/>
      <c r="MQ226" s="86"/>
      <c r="MR226" s="86"/>
      <c r="MS226" s="86"/>
      <c r="MT226" s="86"/>
      <c r="MU226" s="86"/>
      <c r="MV226" s="86"/>
      <c r="MW226" s="86"/>
      <c r="MX226" s="86"/>
      <c r="MY226" s="86"/>
      <c r="MZ226" s="86"/>
      <c r="NA226" s="86"/>
      <c r="NB226" s="86"/>
      <c r="NC226" s="86"/>
      <c r="ND226" s="86"/>
      <c r="NE226" s="86"/>
      <c r="NF226" s="86"/>
      <c r="NG226" s="86"/>
      <c r="NH226" s="86"/>
      <c r="NI226" s="86"/>
      <c r="NJ226" s="86"/>
      <c r="NK226" s="86"/>
      <c r="NL226" s="86"/>
      <c r="NM226" s="86"/>
      <c r="NN226" s="86"/>
      <c r="NO226" s="86"/>
      <c r="NP226" s="86"/>
      <c r="NQ226" s="86"/>
      <c r="NR226" s="86"/>
      <c r="NS226" s="86"/>
      <c r="NT226" s="86"/>
    </row>
    <row r="227" spans="21:384"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  <c r="EI227" s="86"/>
      <c r="EJ227" s="86"/>
      <c r="EK227" s="86"/>
      <c r="EL227" s="86"/>
      <c r="EM227" s="86"/>
      <c r="EN227" s="86"/>
      <c r="EO227" s="86"/>
      <c r="EP227" s="86"/>
      <c r="EQ227" s="86"/>
      <c r="ER227" s="86"/>
      <c r="ES227" s="86"/>
      <c r="ET227" s="86"/>
      <c r="EU227" s="86"/>
      <c r="EV227" s="86"/>
      <c r="EW227" s="86"/>
      <c r="EX227" s="86"/>
      <c r="EY227" s="86"/>
      <c r="EZ227" s="86"/>
      <c r="FA227" s="86"/>
      <c r="FB227" s="86"/>
      <c r="FC227" s="86"/>
      <c r="FD227" s="86"/>
      <c r="FE227" s="86"/>
      <c r="FF227" s="86"/>
      <c r="FG227" s="86"/>
      <c r="FH227" s="86"/>
      <c r="FI227" s="86"/>
      <c r="FJ227" s="86"/>
      <c r="FK227" s="86"/>
      <c r="FL227" s="86"/>
      <c r="FM227" s="86"/>
      <c r="FN227" s="86"/>
      <c r="FO227" s="86"/>
      <c r="FP227" s="86"/>
      <c r="FQ227" s="86"/>
      <c r="FR227" s="86"/>
      <c r="FS227" s="86"/>
      <c r="FT227" s="86"/>
      <c r="FU227" s="86"/>
      <c r="FV227" s="86"/>
      <c r="FW227" s="86"/>
      <c r="FX227" s="86"/>
      <c r="FY227" s="86"/>
      <c r="FZ227" s="86"/>
      <c r="GA227" s="86"/>
      <c r="GB227" s="86"/>
      <c r="GC227" s="86"/>
      <c r="GD227" s="86"/>
      <c r="GE227" s="86"/>
      <c r="GF227" s="86"/>
      <c r="GG227" s="86"/>
      <c r="GH227" s="86"/>
      <c r="GI227" s="86"/>
      <c r="GJ227" s="86"/>
      <c r="GK227" s="86"/>
      <c r="GL227" s="86"/>
      <c r="GM227" s="86"/>
      <c r="GN227" s="86"/>
      <c r="GO227" s="86"/>
      <c r="GP227" s="86"/>
      <c r="GQ227" s="86"/>
      <c r="GR227" s="86"/>
      <c r="GS227" s="86"/>
      <c r="GT227" s="86"/>
      <c r="GU227" s="86"/>
      <c r="GV227" s="86"/>
      <c r="GW227" s="86"/>
      <c r="GX227" s="86"/>
      <c r="GY227" s="86"/>
      <c r="GZ227" s="86"/>
      <c r="HA227" s="86"/>
      <c r="HB227" s="86"/>
      <c r="HC227" s="86"/>
      <c r="HD227" s="86"/>
      <c r="HE227" s="86"/>
      <c r="HF227" s="86"/>
      <c r="HG227" s="86"/>
      <c r="HH227" s="86"/>
      <c r="HI227" s="86"/>
      <c r="HJ227" s="86"/>
      <c r="HK227" s="86"/>
      <c r="HL227" s="86"/>
      <c r="HM227" s="86"/>
      <c r="HN227" s="86"/>
      <c r="HO227" s="86"/>
      <c r="HP227" s="86"/>
      <c r="HQ227" s="86"/>
      <c r="HR227" s="86"/>
      <c r="HS227" s="86"/>
      <c r="HT227" s="86"/>
      <c r="HU227" s="86"/>
      <c r="HV227" s="86"/>
      <c r="HW227" s="86"/>
      <c r="HX227" s="86"/>
      <c r="HY227" s="86"/>
      <c r="HZ227" s="86"/>
      <c r="IA227" s="86"/>
      <c r="IB227" s="86"/>
      <c r="IC227" s="86"/>
      <c r="ID227" s="86"/>
      <c r="IE227" s="86"/>
      <c r="IF227" s="86"/>
      <c r="IG227" s="86"/>
      <c r="IH227" s="86"/>
      <c r="II227" s="86"/>
      <c r="IJ227" s="86"/>
      <c r="IK227" s="86"/>
      <c r="IL227" s="86"/>
      <c r="IM227" s="86"/>
      <c r="IN227" s="86"/>
      <c r="IO227" s="86"/>
      <c r="IP227" s="86"/>
      <c r="IQ227" s="86"/>
      <c r="IR227" s="86"/>
      <c r="IS227" s="86"/>
      <c r="IT227" s="86"/>
      <c r="IU227" s="86"/>
      <c r="IV227" s="86"/>
      <c r="IW227" s="86"/>
      <c r="IX227" s="86"/>
      <c r="IY227" s="86"/>
      <c r="IZ227" s="86"/>
      <c r="JA227" s="86"/>
      <c r="JB227" s="86"/>
      <c r="JC227" s="86"/>
      <c r="JD227" s="86"/>
      <c r="JE227" s="86"/>
      <c r="JF227" s="86"/>
      <c r="JG227" s="86"/>
      <c r="JH227" s="86"/>
      <c r="JI227" s="86"/>
      <c r="JJ227" s="86"/>
      <c r="JK227" s="86"/>
      <c r="JL227" s="86"/>
      <c r="JM227" s="86"/>
      <c r="JN227" s="86"/>
      <c r="JO227" s="86"/>
      <c r="JP227" s="86"/>
      <c r="JQ227" s="86"/>
      <c r="JR227" s="86"/>
      <c r="JS227" s="86"/>
      <c r="JT227" s="86"/>
      <c r="JU227" s="86"/>
      <c r="JV227" s="86"/>
      <c r="JW227" s="86"/>
      <c r="JX227" s="86"/>
      <c r="JY227" s="86"/>
      <c r="JZ227" s="86"/>
      <c r="KA227" s="86"/>
      <c r="KB227" s="86"/>
      <c r="KC227" s="86"/>
      <c r="KD227" s="86"/>
      <c r="KE227" s="86"/>
      <c r="KF227" s="86"/>
      <c r="KG227" s="86"/>
      <c r="KH227" s="86"/>
      <c r="KI227" s="86"/>
      <c r="KJ227" s="86"/>
      <c r="KK227" s="86"/>
      <c r="KL227" s="86"/>
      <c r="KM227" s="86"/>
      <c r="KN227" s="86"/>
      <c r="KO227" s="86"/>
      <c r="KP227" s="86"/>
      <c r="KQ227" s="86"/>
      <c r="KR227" s="86"/>
      <c r="KS227" s="86"/>
      <c r="KT227" s="86"/>
      <c r="KU227" s="86"/>
      <c r="KV227" s="86"/>
      <c r="KW227" s="86"/>
      <c r="KX227" s="86"/>
      <c r="KY227" s="86"/>
      <c r="KZ227" s="86"/>
      <c r="LA227" s="86"/>
      <c r="LB227" s="86"/>
      <c r="LC227" s="86"/>
      <c r="LD227" s="86"/>
      <c r="LE227" s="86"/>
      <c r="LF227" s="86"/>
      <c r="LG227" s="86"/>
      <c r="LH227" s="86"/>
      <c r="LI227" s="86"/>
      <c r="LJ227" s="86"/>
      <c r="LK227" s="86"/>
      <c r="LL227" s="86"/>
      <c r="LM227" s="86"/>
      <c r="LN227" s="86"/>
      <c r="LO227" s="86"/>
      <c r="LP227" s="86"/>
      <c r="LQ227" s="86"/>
      <c r="LR227" s="86"/>
      <c r="LS227" s="86"/>
      <c r="LT227" s="86"/>
      <c r="LU227" s="86"/>
      <c r="LV227" s="86"/>
      <c r="LW227" s="86"/>
      <c r="LX227" s="86"/>
      <c r="LY227" s="86"/>
      <c r="LZ227" s="86"/>
      <c r="MA227" s="86"/>
      <c r="MB227" s="86"/>
      <c r="MC227" s="86"/>
      <c r="MD227" s="86"/>
      <c r="ME227" s="86"/>
      <c r="MF227" s="86"/>
      <c r="MG227" s="86"/>
      <c r="MH227" s="86"/>
      <c r="MI227" s="86"/>
      <c r="MJ227" s="86"/>
      <c r="MK227" s="86"/>
      <c r="ML227" s="86"/>
      <c r="MM227" s="86"/>
      <c r="MN227" s="86"/>
      <c r="MO227" s="86"/>
      <c r="MP227" s="86"/>
      <c r="MQ227" s="86"/>
      <c r="MR227" s="86"/>
      <c r="MS227" s="86"/>
      <c r="MT227" s="86"/>
      <c r="MU227" s="86"/>
      <c r="MV227" s="86"/>
      <c r="MW227" s="86"/>
      <c r="MX227" s="86"/>
      <c r="MY227" s="86"/>
      <c r="MZ227" s="86"/>
      <c r="NA227" s="86"/>
      <c r="NB227" s="86"/>
      <c r="NC227" s="86"/>
      <c r="ND227" s="86"/>
      <c r="NE227" s="86"/>
      <c r="NF227" s="86"/>
      <c r="NG227" s="86"/>
      <c r="NH227" s="86"/>
      <c r="NI227" s="86"/>
      <c r="NJ227" s="86"/>
      <c r="NK227" s="86"/>
      <c r="NL227" s="86"/>
      <c r="NM227" s="86"/>
      <c r="NN227" s="86"/>
      <c r="NO227" s="86"/>
      <c r="NP227" s="86"/>
      <c r="NQ227" s="86"/>
      <c r="NR227" s="86"/>
      <c r="NS227" s="86"/>
      <c r="NT227" s="86"/>
    </row>
    <row r="228" spans="21:384"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  <c r="DL228" s="86"/>
      <c r="DM228" s="86"/>
      <c r="DN228" s="86"/>
      <c r="DO228" s="86"/>
      <c r="DP228" s="86"/>
      <c r="DQ228" s="86"/>
      <c r="DR228" s="86"/>
      <c r="DS228" s="86"/>
      <c r="DT228" s="86"/>
      <c r="DU228" s="86"/>
      <c r="DV228" s="86"/>
      <c r="DW228" s="86"/>
      <c r="DX228" s="86"/>
      <c r="DY228" s="86"/>
      <c r="DZ228" s="86"/>
      <c r="EA228" s="86"/>
      <c r="EB228" s="86"/>
      <c r="EC228" s="86"/>
      <c r="ED228" s="86"/>
      <c r="EE228" s="86"/>
      <c r="EF228" s="86"/>
      <c r="EG228" s="86"/>
      <c r="EH228" s="86"/>
      <c r="EI228" s="86"/>
      <c r="EJ228" s="86"/>
      <c r="EK228" s="86"/>
      <c r="EL228" s="86"/>
      <c r="EM228" s="86"/>
      <c r="EN228" s="86"/>
      <c r="EO228" s="86"/>
      <c r="EP228" s="86"/>
      <c r="EQ228" s="86"/>
      <c r="ER228" s="86"/>
      <c r="ES228" s="86"/>
      <c r="ET228" s="86"/>
      <c r="EU228" s="86"/>
      <c r="EV228" s="86"/>
      <c r="EW228" s="86"/>
      <c r="EX228" s="86"/>
      <c r="EY228" s="86"/>
      <c r="EZ228" s="86"/>
      <c r="FA228" s="86"/>
      <c r="FB228" s="86"/>
      <c r="FC228" s="86"/>
      <c r="FD228" s="86"/>
      <c r="FE228" s="86"/>
      <c r="FF228" s="86"/>
      <c r="FG228" s="86"/>
      <c r="FH228" s="86"/>
      <c r="FI228" s="86"/>
      <c r="FJ228" s="86"/>
      <c r="FK228" s="86"/>
      <c r="FL228" s="86"/>
      <c r="FM228" s="86"/>
      <c r="FN228" s="86"/>
      <c r="FO228" s="86"/>
      <c r="FP228" s="86"/>
      <c r="FQ228" s="86"/>
      <c r="FR228" s="86"/>
      <c r="FS228" s="86"/>
      <c r="FT228" s="86"/>
      <c r="FU228" s="86"/>
      <c r="FV228" s="86"/>
      <c r="FW228" s="86"/>
      <c r="FX228" s="86"/>
      <c r="FY228" s="86"/>
      <c r="FZ228" s="86"/>
      <c r="GA228" s="86"/>
      <c r="GB228" s="86"/>
      <c r="GC228" s="86"/>
      <c r="GD228" s="86"/>
      <c r="GE228" s="86"/>
      <c r="GF228" s="86"/>
      <c r="GG228" s="86"/>
      <c r="GH228" s="86"/>
      <c r="GI228" s="86"/>
      <c r="GJ228" s="86"/>
      <c r="GK228" s="86"/>
      <c r="GL228" s="86"/>
      <c r="GM228" s="86"/>
      <c r="GN228" s="86"/>
      <c r="GO228" s="86"/>
      <c r="GP228" s="86"/>
      <c r="GQ228" s="86"/>
      <c r="GR228" s="86"/>
      <c r="GS228" s="86"/>
      <c r="GT228" s="86"/>
      <c r="GU228" s="86"/>
      <c r="GV228" s="86"/>
      <c r="GW228" s="86"/>
      <c r="GX228" s="86"/>
      <c r="GY228" s="86"/>
      <c r="GZ228" s="86"/>
      <c r="HA228" s="86"/>
      <c r="HB228" s="86"/>
      <c r="HC228" s="86"/>
      <c r="HD228" s="86"/>
      <c r="HE228" s="86"/>
      <c r="HF228" s="86"/>
      <c r="HG228" s="86"/>
      <c r="HH228" s="86"/>
      <c r="HI228" s="86"/>
      <c r="HJ228" s="86"/>
      <c r="HK228" s="86"/>
      <c r="HL228" s="86"/>
      <c r="HM228" s="86"/>
      <c r="HN228" s="86"/>
      <c r="HO228" s="86"/>
      <c r="HP228" s="86"/>
      <c r="HQ228" s="86"/>
      <c r="HR228" s="86"/>
      <c r="HS228" s="86"/>
      <c r="HT228" s="86"/>
      <c r="HU228" s="86"/>
      <c r="HV228" s="86"/>
      <c r="HW228" s="86"/>
      <c r="HX228" s="86"/>
      <c r="HY228" s="86"/>
      <c r="HZ228" s="86"/>
      <c r="IA228" s="86"/>
      <c r="IB228" s="86"/>
      <c r="IC228" s="86"/>
      <c r="ID228" s="86"/>
      <c r="IE228" s="86"/>
      <c r="IF228" s="86"/>
      <c r="IG228" s="86"/>
      <c r="IH228" s="86"/>
      <c r="II228" s="86"/>
      <c r="IJ228" s="86"/>
      <c r="IK228" s="86"/>
      <c r="IL228" s="86"/>
      <c r="IM228" s="86"/>
      <c r="IN228" s="86"/>
      <c r="IO228" s="86"/>
      <c r="IP228" s="86"/>
      <c r="IQ228" s="86"/>
      <c r="IR228" s="86"/>
      <c r="IS228" s="86"/>
      <c r="IT228" s="86"/>
      <c r="IU228" s="86"/>
      <c r="IV228" s="86"/>
      <c r="IW228" s="86"/>
      <c r="IX228" s="86"/>
      <c r="IY228" s="86"/>
      <c r="IZ228" s="86"/>
      <c r="JA228" s="86"/>
      <c r="JB228" s="86"/>
      <c r="JC228" s="86"/>
      <c r="JD228" s="86"/>
      <c r="JE228" s="86"/>
      <c r="JF228" s="86"/>
      <c r="JG228" s="86"/>
      <c r="JH228" s="86"/>
      <c r="JI228" s="86"/>
      <c r="JJ228" s="86"/>
      <c r="JK228" s="86"/>
      <c r="JL228" s="86"/>
      <c r="JM228" s="86"/>
      <c r="JN228" s="86"/>
      <c r="JO228" s="86"/>
      <c r="JP228" s="86"/>
      <c r="JQ228" s="86"/>
      <c r="JR228" s="86"/>
      <c r="JS228" s="86"/>
      <c r="JT228" s="86"/>
      <c r="JU228" s="86"/>
      <c r="JV228" s="86"/>
      <c r="JW228" s="86"/>
      <c r="JX228" s="86"/>
      <c r="JY228" s="86"/>
      <c r="JZ228" s="86"/>
      <c r="KA228" s="86"/>
      <c r="KB228" s="86"/>
      <c r="KC228" s="86"/>
      <c r="KD228" s="86"/>
      <c r="KE228" s="86"/>
      <c r="KF228" s="86"/>
      <c r="KG228" s="86"/>
      <c r="KH228" s="86"/>
      <c r="KI228" s="86"/>
      <c r="KJ228" s="86"/>
      <c r="KK228" s="86"/>
      <c r="KL228" s="86"/>
      <c r="KM228" s="86"/>
      <c r="KN228" s="86"/>
      <c r="KO228" s="86"/>
      <c r="KP228" s="86"/>
      <c r="KQ228" s="86"/>
      <c r="KR228" s="86"/>
      <c r="KS228" s="86"/>
      <c r="KT228" s="86"/>
      <c r="KU228" s="86"/>
      <c r="KV228" s="86"/>
      <c r="KW228" s="86"/>
      <c r="KX228" s="86"/>
      <c r="KY228" s="86"/>
      <c r="KZ228" s="86"/>
      <c r="LA228" s="86"/>
      <c r="LB228" s="86"/>
      <c r="LC228" s="86"/>
      <c r="LD228" s="86"/>
      <c r="LE228" s="86"/>
      <c r="LF228" s="86"/>
      <c r="LG228" s="86"/>
      <c r="LH228" s="86"/>
      <c r="LI228" s="86"/>
      <c r="LJ228" s="86"/>
      <c r="LK228" s="86"/>
      <c r="LL228" s="86"/>
      <c r="LM228" s="86"/>
      <c r="LN228" s="86"/>
      <c r="LO228" s="86"/>
      <c r="LP228" s="86"/>
      <c r="LQ228" s="86"/>
      <c r="LR228" s="86"/>
      <c r="LS228" s="86"/>
      <c r="LT228" s="86"/>
      <c r="LU228" s="86"/>
      <c r="LV228" s="86"/>
      <c r="LW228" s="86"/>
      <c r="LX228" s="86"/>
      <c r="LY228" s="86"/>
      <c r="LZ228" s="86"/>
      <c r="MA228" s="86"/>
      <c r="MB228" s="86"/>
      <c r="MC228" s="86"/>
      <c r="MD228" s="86"/>
      <c r="ME228" s="86"/>
      <c r="MF228" s="86"/>
      <c r="MG228" s="86"/>
      <c r="MH228" s="86"/>
      <c r="MI228" s="86"/>
      <c r="MJ228" s="86"/>
      <c r="MK228" s="86"/>
      <c r="ML228" s="86"/>
      <c r="MM228" s="86"/>
      <c r="MN228" s="86"/>
      <c r="MO228" s="86"/>
      <c r="MP228" s="86"/>
      <c r="MQ228" s="86"/>
      <c r="MR228" s="86"/>
      <c r="MS228" s="86"/>
      <c r="MT228" s="86"/>
      <c r="MU228" s="86"/>
      <c r="MV228" s="86"/>
      <c r="MW228" s="86"/>
      <c r="MX228" s="86"/>
      <c r="MY228" s="86"/>
      <c r="MZ228" s="86"/>
      <c r="NA228" s="86"/>
      <c r="NB228" s="86"/>
      <c r="NC228" s="86"/>
      <c r="ND228" s="86"/>
      <c r="NE228" s="86"/>
      <c r="NF228" s="86"/>
      <c r="NG228" s="86"/>
      <c r="NH228" s="86"/>
      <c r="NI228" s="86"/>
      <c r="NJ228" s="86"/>
      <c r="NK228" s="86"/>
      <c r="NL228" s="86"/>
      <c r="NM228" s="86"/>
      <c r="NN228" s="86"/>
      <c r="NO228" s="86"/>
      <c r="NP228" s="86"/>
      <c r="NQ228" s="86"/>
      <c r="NR228" s="86"/>
      <c r="NS228" s="86"/>
      <c r="NT228" s="86"/>
    </row>
    <row r="229" spans="21:384"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6"/>
      <c r="DV229" s="86"/>
      <c r="DW229" s="86"/>
      <c r="DX229" s="86"/>
      <c r="DY229" s="86"/>
      <c r="DZ229" s="86"/>
      <c r="EA229" s="86"/>
      <c r="EB229" s="86"/>
      <c r="EC229" s="86"/>
      <c r="ED229" s="86"/>
      <c r="EE229" s="86"/>
      <c r="EF229" s="86"/>
      <c r="EG229" s="86"/>
      <c r="EH229" s="86"/>
      <c r="EI229" s="86"/>
      <c r="EJ229" s="86"/>
      <c r="EK229" s="86"/>
      <c r="EL229" s="86"/>
      <c r="EM229" s="86"/>
      <c r="EN229" s="86"/>
      <c r="EO229" s="86"/>
      <c r="EP229" s="86"/>
      <c r="EQ229" s="86"/>
      <c r="ER229" s="86"/>
      <c r="ES229" s="86"/>
      <c r="ET229" s="86"/>
      <c r="EU229" s="86"/>
      <c r="EV229" s="86"/>
      <c r="EW229" s="86"/>
      <c r="EX229" s="86"/>
      <c r="EY229" s="86"/>
      <c r="EZ229" s="86"/>
      <c r="FA229" s="86"/>
      <c r="FB229" s="86"/>
      <c r="FC229" s="86"/>
      <c r="FD229" s="86"/>
      <c r="FE229" s="86"/>
      <c r="FF229" s="86"/>
      <c r="FG229" s="86"/>
      <c r="FH229" s="86"/>
      <c r="FI229" s="86"/>
      <c r="FJ229" s="86"/>
      <c r="FK229" s="86"/>
      <c r="FL229" s="86"/>
      <c r="FM229" s="86"/>
      <c r="FN229" s="86"/>
      <c r="FO229" s="86"/>
      <c r="FP229" s="86"/>
      <c r="FQ229" s="86"/>
      <c r="FR229" s="86"/>
      <c r="FS229" s="86"/>
      <c r="FT229" s="86"/>
      <c r="FU229" s="86"/>
      <c r="FV229" s="86"/>
      <c r="FW229" s="86"/>
      <c r="FX229" s="86"/>
      <c r="FY229" s="86"/>
      <c r="FZ229" s="86"/>
      <c r="GA229" s="86"/>
      <c r="GB229" s="86"/>
      <c r="GC229" s="86"/>
      <c r="GD229" s="86"/>
      <c r="GE229" s="86"/>
      <c r="GF229" s="86"/>
      <c r="GG229" s="86"/>
      <c r="GH229" s="86"/>
      <c r="GI229" s="86"/>
      <c r="GJ229" s="86"/>
      <c r="GK229" s="86"/>
      <c r="GL229" s="86"/>
      <c r="GM229" s="86"/>
      <c r="GN229" s="86"/>
      <c r="GO229" s="86"/>
      <c r="GP229" s="86"/>
      <c r="GQ229" s="86"/>
      <c r="GR229" s="86"/>
      <c r="GS229" s="86"/>
      <c r="GT229" s="86"/>
      <c r="GU229" s="86"/>
      <c r="GV229" s="86"/>
      <c r="GW229" s="86"/>
      <c r="GX229" s="86"/>
      <c r="GY229" s="86"/>
      <c r="GZ229" s="86"/>
      <c r="HA229" s="86"/>
      <c r="HB229" s="86"/>
      <c r="HC229" s="86"/>
      <c r="HD229" s="86"/>
      <c r="HE229" s="86"/>
      <c r="HF229" s="86"/>
      <c r="HG229" s="86"/>
      <c r="HH229" s="86"/>
      <c r="HI229" s="86"/>
      <c r="HJ229" s="86"/>
      <c r="HK229" s="86"/>
      <c r="HL229" s="86"/>
      <c r="HM229" s="86"/>
      <c r="HN229" s="86"/>
      <c r="HO229" s="86"/>
      <c r="HP229" s="86"/>
      <c r="HQ229" s="86"/>
      <c r="HR229" s="86"/>
      <c r="HS229" s="86"/>
      <c r="HT229" s="86"/>
      <c r="HU229" s="86"/>
      <c r="HV229" s="86"/>
      <c r="HW229" s="86"/>
      <c r="HX229" s="86"/>
      <c r="HY229" s="86"/>
      <c r="HZ229" s="86"/>
      <c r="IA229" s="86"/>
      <c r="IB229" s="86"/>
      <c r="IC229" s="86"/>
      <c r="ID229" s="86"/>
      <c r="IE229" s="86"/>
      <c r="IF229" s="86"/>
      <c r="IG229" s="86"/>
      <c r="IH229" s="86"/>
      <c r="II229" s="86"/>
      <c r="IJ229" s="86"/>
      <c r="IK229" s="86"/>
      <c r="IL229" s="86"/>
      <c r="IM229" s="86"/>
      <c r="IN229" s="86"/>
      <c r="IO229" s="86"/>
      <c r="IP229" s="86"/>
      <c r="IQ229" s="86"/>
      <c r="IR229" s="86"/>
      <c r="IS229" s="86"/>
      <c r="IT229" s="86"/>
      <c r="IU229" s="86"/>
      <c r="IV229" s="86"/>
      <c r="IW229" s="86"/>
      <c r="IX229" s="86"/>
      <c r="IY229" s="86"/>
      <c r="IZ229" s="86"/>
      <c r="JA229" s="86"/>
      <c r="JB229" s="86"/>
      <c r="JC229" s="86"/>
      <c r="JD229" s="86"/>
      <c r="JE229" s="86"/>
      <c r="JF229" s="86"/>
      <c r="JG229" s="86"/>
      <c r="JH229" s="86"/>
      <c r="JI229" s="86"/>
      <c r="JJ229" s="86"/>
      <c r="JK229" s="86"/>
      <c r="JL229" s="86"/>
      <c r="JM229" s="86"/>
      <c r="JN229" s="86"/>
      <c r="JO229" s="86"/>
      <c r="JP229" s="86"/>
      <c r="JQ229" s="86"/>
      <c r="JR229" s="86"/>
      <c r="JS229" s="86"/>
      <c r="JT229" s="86"/>
      <c r="JU229" s="86"/>
      <c r="JV229" s="86"/>
      <c r="JW229" s="86"/>
      <c r="JX229" s="86"/>
      <c r="JY229" s="86"/>
      <c r="JZ229" s="86"/>
      <c r="KA229" s="86"/>
      <c r="KB229" s="86"/>
      <c r="KC229" s="86"/>
      <c r="KD229" s="86"/>
      <c r="KE229" s="86"/>
      <c r="KF229" s="86"/>
      <c r="KG229" s="86"/>
      <c r="KH229" s="86"/>
      <c r="KI229" s="86"/>
      <c r="KJ229" s="86"/>
      <c r="KK229" s="86"/>
      <c r="KL229" s="86"/>
      <c r="KM229" s="86"/>
      <c r="KN229" s="86"/>
      <c r="KO229" s="86"/>
      <c r="KP229" s="86"/>
      <c r="KQ229" s="86"/>
      <c r="KR229" s="86"/>
      <c r="KS229" s="86"/>
      <c r="KT229" s="86"/>
      <c r="KU229" s="86"/>
      <c r="KV229" s="86"/>
      <c r="KW229" s="86"/>
      <c r="KX229" s="86"/>
      <c r="KY229" s="86"/>
      <c r="KZ229" s="86"/>
      <c r="LA229" s="86"/>
      <c r="LB229" s="86"/>
      <c r="LC229" s="86"/>
      <c r="LD229" s="86"/>
      <c r="LE229" s="86"/>
      <c r="LF229" s="86"/>
      <c r="LG229" s="86"/>
      <c r="LH229" s="86"/>
      <c r="LI229" s="86"/>
      <c r="LJ229" s="86"/>
      <c r="LK229" s="86"/>
      <c r="LL229" s="86"/>
      <c r="LM229" s="86"/>
      <c r="LN229" s="86"/>
      <c r="LO229" s="86"/>
      <c r="LP229" s="86"/>
      <c r="LQ229" s="86"/>
      <c r="LR229" s="86"/>
      <c r="LS229" s="86"/>
      <c r="LT229" s="86"/>
      <c r="LU229" s="86"/>
      <c r="LV229" s="86"/>
      <c r="LW229" s="86"/>
      <c r="LX229" s="86"/>
      <c r="LY229" s="86"/>
      <c r="LZ229" s="86"/>
      <c r="MA229" s="86"/>
      <c r="MB229" s="86"/>
      <c r="MC229" s="86"/>
      <c r="MD229" s="86"/>
      <c r="ME229" s="86"/>
      <c r="MF229" s="86"/>
      <c r="MG229" s="86"/>
      <c r="MH229" s="86"/>
      <c r="MI229" s="86"/>
      <c r="MJ229" s="86"/>
      <c r="MK229" s="86"/>
      <c r="ML229" s="86"/>
      <c r="MM229" s="86"/>
      <c r="MN229" s="86"/>
      <c r="MO229" s="86"/>
      <c r="MP229" s="86"/>
      <c r="MQ229" s="86"/>
      <c r="MR229" s="86"/>
      <c r="MS229" s="86"/>
      <c r="MT229" s="86"/>
      <c r="MU229" s="86"/>
      <c r="MV229" s="86"/>
      <c r="MW229" s="86"/>
      <c r="MX229" s="86"/>
      <c r="MY229" s="86"/>
      <c r="MZ229" s="86"/>
      <c r="NA229" s="86"/>
      <c r="NB229" s="86"/>
      <c r="NC229" s="86"/>
      <c r="ND229" s="86"/>
      <c r="NE229" s="86"/>
      <c r="NF229" s="86"/>
      <c r="NG229" s="86"/>
      <c r="NH229" s="86"/>
      <c r="NI229" s="86"/>
      <c r="NJ229" s="86"/>
      <c r="NK229" s="86"/>
      <c r="NL229" s="86"/>
      <c r="NM229" s="86"/>
      <c r="NN229" s="86"/>
      <c r="NO229" s="86"/>
      <c r="NP229" s="86"/>
      <c r="NQ229" s="86"/>
      <c r="NR229" s="86"/>
      <c r="NS229" s="86"/>
      <c r="NT229" s="86"/>
    </row>
    <row r="230" spans="21:384"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  <c r="EI230" s="86"/>
      <c r="EJ230" s="86"/>
      <c r="EK230" s="86"/>
      <c r="EL230" s="86"/>
      <c r="EM230" s="86"/>
      <c r="EN230" s="86"/>
      <c r="EO230" s="86"/>
      <c r="EP230" s="86"/>
      <c r="EQ230" s="86"/>
      <c r="ER230" s="86"/>
      <c r="ES230" s="86"/>
      <c r="ET230" s="86"/>
      <c r="EU230" s="86"/>
      <c r="EV230" s="86"/>
      <c r="EW230" s="86"/>
      <c r="EX230" s="86"/>
      <c r="EY230" s="86"/>
      <c r="EZ230" s="86"/>
      <c r="FA230" s="86"/>
      <c r="FB230" s="86"/>
      <c r="FC230" s="86"/>
      <c r="FD230" s="86"/>
      <c r="FE230" s="86"/>
      <c r="FF230" s="86"/>
      <c r="FG230" s="86"/>
      <c r="FH230" s="86"/>
      <c r="FI230" s="86"/>
      <c r="FJ230" s="86"/>
      <c r="FK230" s="86"/>
      <c r="FL230" s="86"/>
      <c r="FM230" s="86"/>
      <c r="FN230" s="86"/>
      <c r="FO230" s="86"/>
      <c r="FP230" s="86"/>
      <c r="FQ230" s="86"/>
      <c r="FR230" s="86"/>
      <c r="FS230" s="86"/>
      <c r="FT230" s="86"/>
      <c r="FU230" s="86"/>
      <c r="FV230" s="86"/>
      <c r="FW230" s="86"/>
      <c r="FX230" s="86"/>
      <c r="FY230" s="86"/>
      <c r="FZ230" s="86"/>
      <c r="GA230" s="86"/>
      <c r="GB230" s="86"/>
      <c r="GC230" s="86"/>
      <c r="GD230" s="86"/>
      <c r="GE230" s="86"/>
      <c r="GF230" s="86"/>
      <c r="GG230" s="86"/>
      <c r="GH230" s="86"/>
      <c r="GI230" s="86"/>
      <c r="GJ230" s="86"/>
      <c r="GK230" s="86"/>
      <c r="GL230" s="86"/>
      <c r="GM230" s="86"/>
      <c r="GN230" s="86"/>
      <c r="GO230" s="86"/>
      <c r="GP230" s="86"/>
      <c r="GQ230" s="86"/>
      <c r="GR230" s="86"/>
      <c r="GS230" s="86"/>
      <c r="GT230" s="86"/>
      <c r="GU230" s="86"/>
      <c r="GV230" s="86"/>
      <c r="GW230" s="86"/>
      <c r="GX230" s="86"/>
      <c r="GY230" s="86"/>
      <c r="GZ230" s="86"/>
      <c r="HA230" s="86"/>
      <c r="HB230" s="86"/>
      <c r="HC230" s="86"/>
      <c r="HD230" s="86"/>
      <c r="HE230" s="86"/>
      <c r="HF230" s="86"/>
      <c r="HG230" s="86"/>
      <c r="HH230" s="86"/>
      <c r="HI230" s="86"/>
      <c r="HJ230" s="86"/>
      <c r="HK230" s="86"/>
      <c r="HL230" s="86"/>
      <c r="HM230" s="86"/>
      <c r="HN230" s="86"/>
      <c r="HO230" s="86"/>
      <c r="HP230" s="86"/>
      <c r="HQ230" s="86"/>
      <c r="HR230" s="86"/>
      <c r="HS230" s="86"/>
      <c r="HT230" s="86"/>
      <c r="HU230" s="86"/>
      <c r="HV230" s="86"/>
      <c r="HW230" s="86"/>
      <c r="HX230" s="86"/>
      <c r="HY230" s="86"/>
      <c r="HZ230" s="86"/>
      <c r="IA230" s="86"/>
      <c r="IB230" s="86"/>
      <c r="IC230" s="86"/>
      <c r="ID230" s="86"/>
      <c r="IE230" s="86"/>
      <c r="IF230" s="86"/>
      <c r="IG230" s="86"/>
      <c r="IH230" s="86"/>
      <c r="II230" s="86"/>
      <c r="IJ230" s="86"/>
      <c r="IK230" s="86"/>
      <c r="IL230" s="86"/>
      <c r="IM230" s="86"/>
      <c r="IN230" s="86"/>
      <c r="IO230" s="86"/>
      <c r="IP230" s="86"/>
      <c r="IQ230" s="86"/>
      <c r="IR230" s="86"/>
      <c r="IS230" s="86"/>
      <c r="IT230" s="86"/>
      <c r="IU230" s="86"/>
      <c r="IV230" s="86"/>
      <c r="IW230" s="86"/>
      <c r="IX230" s="86"/>
      <c r="IY230" s="86"/>
      <c r="IZ230" s="86"/>
      <c r="JA230" s="86"/>
      <c r="JB230" s="86"/>
      <c r="JC230" s="86"/>
      <c r="JD230" s="86"/>
      <c r="JE230" s="86"/>
      <c r="JF230" s="86"/>
      <c r="JG230" s="86"/>
      <c r="JH230" s="86"/>
      <c r="JI230" s="86"/>
      <c r="JJ230" s="86"/>
      <c r="JK230" s="86"/>
      <c r="JL230" s="86"/>
      <c r="JM230" s="86"/>
      <c r="JN230" s="86"/>
      <c r="JO230" s="86"/>
      <c r="JP230" s="86"/>
      <c r="JQ230" s="86"/>
      <c r="JR230" s="86"/>
      <c r="JS230" s="86"/>
      <c r="JT230" s="86"/>
      <c r="JU230" s="86"/>
      <c r="JV230" s="86"/>
      <c r="JW230" s="86"/>
      <c r="JX230" s="86"/>
      <c r="JY230" s="86"/>
      <c r="JZ230" s="86"/>
      <c r="KA230" s="86"/>
      <c r="KB230" s="86"/>
      <c r="KC230" s="86"/>
      <c r="KD230" s="86"/>
      <c r="KE230" s="86"/>
      <c r="KF230" s="86"/>
      <c r="KG230" s="86"/>
      <c r="KH230" s="86"/>
      <c r="KI230" s="86"/>
      <c r="KJ230" s="86"/>
      <c r="KK230" s="86"/>
      <c r="KL230" s="86"/>
      <c r="KM230" s="86"/>
      <c r="KN230" s="86"/>
      <c r="KO230" s="86"/>
      <c r="KP230" s="86"/>
      <c r="KQ230" s="86"/>
      <c r="KR230" s="86"/>
      <c r="KS230" s="86"/>
      <c r="KT230" s="86"/>
      <c r="KU230" s="86"/>
      <c r="KV230" s="86"/>
      <c r="KW230" s="86"/>
      <c r="KX230" s="86"/>
      <c r="KY230" s="86"/>
      <c r="KZ230" s="86"/>
      <c r="LA230" s="86"/>
      <c r="LB230" s="86"/>
      <c r="LC230" s="86"/>
      <c r="LD230" s="86"/>
      <c r="LE230" s="86"/>
      <c r="LF230" s="86"/>
      <c r="LG230" s="86"/>
      <c r="LH230" s="86"/>
      <c r="LI230" s="86"/>
      <c r="LJ230" s="86"/>
      <c r="LK230" s="86"/>
      <c r="LL230" s="86"/>
      <c r="LM230" s="86"/>
      <c r="LN230" s="86"/>
      <c r="LO230" s="86"/>
      <c r="LP230" s="86"/>
      <c r="LQ230" s="86"/>
      <c r="LR230" s="86"/>
      <c r="LS230" s="86"/>
      <c r="LT230" s="86"/>
      <c r="LU230" s="86"/>
      <c r="LV230" s="86"/>
      <c r="LW230" s="86"/>
      <c r="LX230" s="86"/>
      <c r="LY230" s="86"/>
      <c r="LZ230" s="86"/>
      <c r="MA230" s="86"/>
      <c r="MB230" s="86"/>
      <c r="MC230" s="86"/>
      <c r="MD230" s="86"/>
      <c r="ME230" s="86"/>
      <c r="MF230" s="86"/>
      <c r="MG230" s="86"/>
      <c r="MH230" s="86"/>
      <c r="MI230" s="86"/>
      <c r="MJ230" s="86"/>
      <c r="MK230" s="86"/>
      <c r="ML230" s="86"/>
      <c r="MM230" s="86"/>
      <c r="MN230" s="86"/>
      <c r="MO230" s="86"/>
      <c r="MP230" s="86"/>
      <c r="MQ230" s="86"/>
      <c r="MR230" s="86"/>
      <c r="MS230" s="86"/>
      <c r="MT230" s="86"/>
      <c r="MU230" s="86"/>
      <c r="MV230" s="86"/>
      <c r="MW230" s="86"/>
      <c r="MX230" s="86"/>
      <c r="MY230" s="86"/>
      <c r="MZ230" s="86"/>
      <c r="NA230" s="86"/>
      <c r="NB230" s="86"/>
      <c r="NC230" s="86"/>
      <c r="ND230" s="86"/>
      <c r="NE230" s="86"/>
      <c r="NF230" s="86"/>
      <c r="NG230" s="86"/>
      <c r="NH230" s="86"/>
      <c r="NI230" s="86"/>
      <c r="NJ230" s="86"/>
      <c r="NK230" s="86"/>
      <c r="NL230" s="86"/>
      <c r="NM230" s="86"/>
      <c r="NN230" s="86"/>
      <c r="NO230" s="86"/>
      <c r="NP230" s="86"/>
      <c r="NQ230" s="86"/>
      <c r="NR230" s="86"/>
      <c r="NS230" s="86"/>
      <c r="NT230" s="86"/>
    </row>
    <row r="231" spans="21:384"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  <c r="EI231" s="86"/>
      <c r="EJ231" s="86"/>
      <c r="EK231" s="86"/>
      <c r="EL231" s="86"/>
      <c r="EM231" s="86"/>
      <c r="EN231" s="86"/>
      <c r="EO231" s="86"/>
      <c r="EP231" s="86"/>
      <c r="EQ231" s="86"/>
      <c r="ER231" s="86"/>
      <c r="ES231" s="86"/>
      <c r="ET231" s="86"/>
      <c r="EU231" s="86"/>
      <c r="EV231" s="86"/>
      <c r="EW231" s="86"/>
      <c r="EX231" s="86"/>
      <c r="EY231" s="86"/>
      <c r="EZ231" s="86"/>
      <c r="FA231" s="86"/>
      <c r="FB231" s="86"/>
      <c r="FC231" s="86"/>
      <c r="FD231" s="86"/>
      <c r="FE231" s="86"/>
      <c r="FF231" s="86"/>
      <c r="FG231" s="86"/>
      <c r="FH231" s="86"/>
      <c r="FI231" s="86"/>
      <c r="FJ231" s="86"/>
      <c r="FK231" s="86"/>
      <c r="FL231" s="86"/>
      <c r="FM231" s="86"/>
      <c r="FN231" s="86"/>
      <c r="FO231" s="86"/>
      <c r="FP231" s="86"/>
      <c r="FQ231" s="86"/>
      <c r="FR231" s="86"/>
      <c r="FS231" s="86"/>
      <c r="FT231" s="86"/>
      <c r="FU231" s="86"/>
      <c r="FV231" s="86"/>
      <c r="FW231" s="86"/>
      <c r="FX231" s="86"/>
      <c r="FY231" s="86"/>
      <c r="FZ231" s="86"/>
      <c r="GA231" s="86"/>
      <c r="GB231" s="86"/>
      <c r="GC231" s="86"/>
      <c r="GD231" s="86"/>
      <c r="GE231" s="86"/>
      <c r="GF231" s="86"/>
      <c r="GG231" s="86"/>
      <c r="GH231" s="86"/>
      <c r="GI231" s="86"/>
      <c r="GJ231" s="86"/>
      <c r="GK231" s="86"/>
      <c r="GL231" s="86"/>
      <c r="GM231" s="86"/>
      <c r="GN231" s="86"/>
      <c r="GO231" s="86"/>
      <c r="GP231" s="86"/>
      <c r="GQ231" s="86"/>
      <c r="GR231" s="86"/>
      <c r="GS231" s="86"/>
      <c r="GT231" s="86"/>
      <c r="GU231" s="86"/>
      <c r="GV231" s="86"/>
      <c r="GW231" s="86"/>
      <c r="GX231" s="86"/>
      <c r="GY231" s="86"/>
      <c r="GZ231" s="86"/>
      <c r="HA231" s="86"/>
      <c r="HB231" s="86"/>
      <c r="HC231" s="86"/>
      <c r="HD231" s="86"/>
      <c r="HE231" s="86"/>
      <c r="HF231" s="86"/>
      <c r="HG231" s="86"/>
      <c r="HH231" s="86"/>
      <c r="HI231" s="86"/>
      <c r="HJ231" s="86"/>
      <c r="HK231" s="86"/>
      <c r="HL231" s="86"/>
      <c r="HM231" s="86"/>
      <c r="HN231" s="86"/>
      <c r="HO231" s="86"/>
      <c r="HP231" s="86"/>
      <c r="HQ231" s="86"/>
      <c r="HR231" s="86"/>
      <c r="HS231" s="86"/>
      <c r="HT231" s="86"/>
      <c r="HU231" s="86"/>
      <c r="HV231" s="86"/>
      <c r="HW231" s="86"/>
      <c r="HX231" s="86"/>
      <c r="HY231" s="86"/>
      <c r="HZ231" s="86"/>
      <c r="IA231" s="86"/>
      <c r="IB231" s="86"/>
      <c r="IC231" s="86"/>
      <c r="ID231" s="86"/>
      <c r="IE231" s="86"/>
      <c r="IF231" s="86"/>
      <c r="IG231" s="86"/>
      <c r="IH231" s="86"/>
      <c r="II231" s="86"/>
      <c r="IJ231" s="86"/>
      <c r="IK231" s="86"/>
      <c r="IL231" s="86"/>
      <c r="IM231" s="86"/>
      <c r="IN231" s="86"/>
      <c r="IO231" s="86"/>
      <c r="IP231" s="86"/>
      <c r="IQ231" s="86"/>
      <c r="IR231" s="86"/>
      <c r="IS231" s="86"/>
      <c r="IT231" s="86"/>
      <c r="IU231" s="86"/>
      <c r="IV231" s="86"/>
      <c r="IW231" s="86"/>
      <c r="IX231" s="86"/>
      <c r="IY231" s="86"/>
      <c r="IZ231" s="86"/>
      <c r="JA231" s="86"/>
      <c r="JB231" s="86"/>
      <c r="JC231" s="86"/>
      <c r="JD231" s="86"/>
      <c r="JE231" s="86"/>
      <c r="JF231" s="86"/>
      <c r="JG231" s="86"/>
      <c r="JH231" s="86"/>
      <c r="JI231" s="86"/>
      <c r="JJ231" s="86"/>
      <c r="JK231" s="86"/>
      <c r="JL231" s="86"/>
      <c r="JM231" s="86"/>
      <c r="JN231" s="86"/>
      <c r="JO231" s="86"/>
      <c r="JP231" s="86"/>
      <c r="JQ231" s="86"/>
      <c r="JR231" s="86"/>
      <c r="JS231" s="86"/>
      <c r="JT231" s="86"/>
      <c r="JU231" s="86"/>
      <c r="JV231" s="86"/>
      <c r="JW231" s="86"/>
      <c r="JX231" s="86"/>
      <c r="JY231" s="86"/>
      <c r="JZ231" s="86"/>
      <c r="KA231" s="86"/>
      <c r="KB231" s="86"/>
      <c r="KC231" s="86"/>
      <c r="KD231" s="86"/>
      <c r="KE231" s="86"/>
      <c r="KF231" s="86"/>
      <c r="KG231" s="86"/>
      <c r="KH231" s="86"/>
      <c r="KI231" s="86"/>
      <c r="KJ231" s="86"/>
      <c r="KK231" s="86"/>
      <c r="KL231" s="86"/>
      <c r="KM231" s="86"/>
      <c r="KN231" s="86"/>
      <c r="KO231" s="86"/>
      <c r="KP231" s="86"/>
      <c r="KQ231" s="86"/>
      <c r="KR231" s="86"/>
      <c r="KS231" s="86"/>
      <c r="KT231" s="86"/>
      <c r="KU231" s="86"/>
      <c r="KV231" s="86"/>
      <c r="KW231" s="86"/>
      <c r="KX231" s="86"/>
      <c r="KY231" s="86"/>
      <c r="KZ231" s="86"/>
      <c r="LA231" s="86"/>
      <c r="LB231" s="86"/>
      <c r="LC231" s="86"/>
      <c r="LD231" s="86"/>
      <c r="LE231" s="86"/>
      <c r="LF231" s="86"/>
      <c r="LG231" s="86"/>
      <c r="LH231" s="86"/>
      <c r="LI231" s="86"/>
      <c r="LJ231" s="86"/>
      <c r="LK231" s="86"/>
      <c r="LL231" s="86"/>
      <c r="LM231" s="86"/>
      <c r="LN231" s="86"/>
      <c r="LO231" s="86"/>
      <c r="LP231" s="86"/>
      <c r="LQ231" s="86"/>
      <c r="LR231" s="86"/>
      <c r="LS231" s="86"/>
      <c r="LT231" s="86"/>
      <c r="LU231" s="86"/>
      <c r="LV231" s="86"/>
      <c r="LW231" s="86"/>
      <c r="LX231" s="86"/>
      <c r="LY231" s="86"/>
      <c r="LZ231" s="86"/>
      <c r="MA231" s="86"/>
      <c r="MB231" s="86"/>
      <c r="MC231" s="86"/>
      <c r="MD231" s="86"/>
      <c r="ME231" s="86"/>
      <c r="MF231" s="86"/>
      <c r="MG231" s="86"/>
      <c r="MH231" s="86"/>
      <c r="MI231" s="86"/>
      <c r="MJ231" s="86"/>
      <c r="MK231" s="86"/>
      <c r="ML231" s="86"/>
      <c r="MM231" s="86"/>
      <c r="MN231" s="86"/>
      <c r="MO231" s="86"/>
      <c r="MP231" s="86"/>
      <c r="MQ231" s="86"/>
      <c r="MR231" s="86"/>
      <c r="MS231" s="86"/>
      <c r="MT231" s="86"/>
      <c r="MU231" s="86"/>
      <c r="MV231" s="86"/>
      <c r="MW231" s="86"/>
      <c r="MX231" s="86"/>
      <c r="MY231" s="86"/>
      <c r="MZ231" s="86"/>
      <c r="NA231" s="86"/>
      <c r="NB231" s="86"/>
      <c r="NC231" s="86"/>
      <c r="ND231" s="86"/>
      <c r="NE231" s="86"/>
      <c r="NF231" s="86"/>
      <c r="NG231" s="86"/>
      <c r="NH231" s="86"/>
      <c r="NI231" s="86"/>
      <c r="NJ231" s="86"/>
      <c r="NK231" s="86"/>
      <c r="NL231" s="86"/>
      <c r="NM231" s="86"/>
      <c r="NN231" s="86"/>
      <c r="NO231" s="86"/>
      <c r="NP231" s="86"/>
      <c r="NQ231" s="86"/>
      <c r="NR231" s="86"/>
      <c r="NS231" s="86"/>
      <c r="NT231" s="86"/>
    </row>
    <row r="232" spans="21:384"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6"/>
      <c r="DK232" s="86"/>
      <c r="DL232" s="86"/>
      <c r="DM232" s="86"/>
      <c r="DN232" s="86"/>
      <c r="DO232" s="86"/>
      <c r="DP232" s="86"/>
      <c r="DQ232" s="86"/>
      <c r="DR232" s="86"/>
      <c r="DS232" s="86"/>
      <c r="DT232" s="86"/>
      <c r="DU232" s="86"/>
      <c r="DV232" s="86"/>
      <c r="DW232" s="86"/>
      <c r="DX232" s="86"/>
      <c r="DY232" s="86"/>
      <c r="DZ232" s="86"/>
      <c r="EA232" s="86"/>
      <c r="EB232" s="86"/>
      <c r="EC232" s="86"/>
      <c r="ED232" s="86"/>
      <c r="EE232" s="86"/>
      <c r="EF232" s="86"/>
      <c r="EG232" s="86"/>
      <c r="EH232" s="86"/>
      <c r="EI232" s="86"/>
      <c r="EJ232" s="86"/>
      <c r="EK232" s="86"/>
      <c r="EL232" s="86"/>
      <c r="EM232" s="86"/>
      <c r="EN232" s="86"/>
      <c r="EO232" s="86"/>
      <c r="EP232" s="86"/>
      <c r="EQ232" s="86"/>
      <c r="ER232" s="86"/>
      <c r="ES232" s="86"/>
      <c r="ET232" s="86"/>
      <c r="EU232" s="86"/>
      <c r="EV232" s="86"/>
      <c r="EW232" s="86"/>
      <c r="EX232" s="86"/>
      <c r="EY232" s="86"/>
      <c r="EZ232" s="86"/>
      <c r="FA232" s="86"/>
      <c r="FB232" s="86"/>
      <c r="FC232" s="86"/>
      <c r="FD232" s="86"/>
      <c r="FE232" s="86"/>
      <c r="FF232" s="86"/>
      <c r="FG232" s="86"/>
      <c r="FH232" s="86"/>
      <c r="FI232" s="86"/>
      <c r="FJ232" s="86"/>
      <c r="FK232" s="86"/>
      <c r="FL232" s="86"/>
      <c r="FM232" s="86"/>
      <c r="FN232" s="86"/>
      <c r="FO232" s="86"/>
      <c r="FP232" s="86"/>
      <c r="FQ232" s="86"/>
      <c r="FR232" s="86"/>
      <c r="FS232" s="86"/>
      <c r="FT232" s="86"/>
      <c r="FU232" s="86"/>
      <c r="FV232" s="86"/>
      <c r="FW232" s="86"/>
      <c r="FX232" s="86"/>
      <c r="FY232" s="86"/>
      <c r="FZ232" s="86"/>
      <c r="GA232" s="86"/>
      <c r="GB232" s="86"/>
      <c r="GC232" s="86"/>
      <c r="GD232" s="86"/>
      <c r="GE232" s="86"/>
      <c r="GF232" s="86"/>
      <c r="GG232" s="86"/>
      <c r="GH232" s="86"/>
      <c r="GI232" s="86"/>
      <c r="GJ232" s="86"/>
      <c r="GK232" s="86"/>
      <c r="GL232" s="86"/>
      <c r="GM232" s="86"/>
      <c r="GN232" s="86"/>
      <c r="GO232" s="86"/>
      <c r="GP232" s="86"/>
      <c r="GQ232" s="86"/>
      <c r="GR232" s="86"/>
      <c r="GS232" s="86"/>
      <c r="GT232" s="86"/>
      <c r="GU232" s="86"/>
      <c r="GV232" s="86"/>
      <c r="GW232" s="86"/>
      <c r="GX232" s="86"/>
      <c r="GY232" s="86"/>
      <c r="GZ232" s="86"/>
      <c r="HA232" s="86"/>
      <c r="HB232" s="86"/>
      <c r="HC232" s="86"/>
      <c r="HD232" s="86"/>
      <c r="HE232" s="86"/>
      <c r="HF232" s="86"/>
      <c r="HG232" s="86"/>
      <c r="HH232" s="86"/>
      <c r="HI232" s="86"/>
      <c r="HJ232" s="86"/>
      <c r="HK232" s="86"/>
      <c r="HL232" s="86"/>
      <c r="HM232" s="86"/>
      <c r="HN232" s="86"/>
      <c r="HO232" s="86"/>
      <c r="HP232" s="86"/>
      <c r="HQ232" s="86"/>
      <c r="HR232" s="86"/>
      <c r="HS232" s="86"/>
      <c r="HT232" s="86"/>
      <c r="HU232" s="86"/>
      <c r="HV232" s="86"/>
      <c r="HW232" s="86"/>
      <c r="HX232" s="86"/>
      <c r="HY232" s="86"/>
      <c r="HZ232" s="86"/>
      <c r="IA232" s="86"/>
      <c r="IB232" s="86"/>
      <c r="IC232" s="86"/>
      <c r="ID232" s="86"/>
      <c r="IE232" s="86"/>
      <c r="IF232" s="86"/>
      <c r="IG232" s="86"/>
      <c r="IH232" s="86"/>
      <c r="II232" s="86"/>
      <c r="IJ232" s="86"/>
      <c r="IK232" s="86"/>
      <c r="IL232" s="86"/>
      <c r="IM232" s="86"/>
      <c r="IN232" s="86"/>
      <c r="IO232" s="86"/>
      <c r="IP232" s="86"/>
      <c r="IQ232" s="86"/>
      <c r="IR232" s="86"/>
      <c r="IS232" s="86"/>
      <c r="IT232" s="86"/>
      <c r="IU232" s="86"/>
      <c r="IV232" s="86"/>
      <c r="IW232" s="86"/>
      <c r="IX232" s="86"/>
      <c r="IY232" s="86"/>
      <c r="IZ232" s="86"/>
      <c r="JA232" s="86"/>
      <c r="JB232" s="86"/>
      <c r="JC232" s="86"/>
      <c r="JD232" s="86"/>
      <c r="JE232" s="86"/>
      <c r="JF232" s="86"/>
      <c r="JG232" s="86"/>
      <c r="JH232" s="86"/>
      <c r="JI232" s="86"/>
      <c r="JJ232" s="86"/>
      <c r="JK232" s="86"/>
      <c r="JL232" s="86"/>
      <c r="JM232" s="86"/>
      <c r="JN232" s="86"/>
      <c r="JO232" s="86"/>
      <c r="JP232" s="86"/>
      <c r="JQ232" s="86"/>
      <c r="JR232" s="86"/>
      <c r="JS232" s="86"/>
      <c r="JT232" s="86"/>
      <c r="JU232" s="86"/>
      <c r="JV232" s="86"/>
      <c r="JW232" s="86"/>
      <c r="JX232" s="86"/>
      <c r="JY232" s="86"/>
      <c r="JZ232" s="86"/>
      <c r="KA232" s="86"/>
      <c r="KB232" s="86"/>
      <c r="KC232" s="86"/>
      <c r="KD232" s="86"/>
      <c r="KE232" s="86"/>
      <c r="KF232" s="86"/>
      <c r="KG232" s="86"/>
      <c r="KH232" s="86"/>
      <c r="KI232" s="86"/>
      <c r="KJ232" s="86"/>
      <c r="KK232" s="86"/>
      <c r="KL232" s="86"/>
      <c r="KM232" s="86"/>
      <c r="KN232" s="86"/>
      <c r="KO232" s="86"/>
      <c r="KP232" s="86"/>
      <c r="KQ232" s="86"/>
      <c r="KR232" s="86"/>
      <c r="KS232" s="86"/>
      <c r="KT232" s="86"/>
      <c r="KU232" s="86"/>
      <c r="KV232" s="86"/>
      <c r="KW232" s="86"/>
      <c r="KX232" s="86"/>
      <c r="KY232" s="86"/>
      <c r="KZ232" s="86"/>
      <c r="LA232" s="86"/>
      <c r="LB232" s="86"/>
      <c r="LC232" s="86"/>
      <c r="LD232" s="86"/>
      <c r="LE232" s="86"/>
      <c r="LF232" s="86"/>
      <c r="LG232" s="86"/>
      <c r="LH232" s="86"/>
      <c r="LI232" s="86"/>
      <c r="LJ232" s="86"/>
      <c r="LK232" s="86"/>
      <c r="LL232" s="86"/>
      <c r="LM232" s="86"/>
      <c r="LN232" s="86"/>
      <c r="LO232" s="86"/>
      <c r="LP232" s="86"/>
      <c r="LQ232" s="86"/>
      <c r="LR232" s="86"/>
      <c r="LS232" s="86"/>
      <c r="LT232" s="86"/>
      <c r="LU232" s="86"/>
      <c r="LV232" s="86"/>
      <c r="LW232" s="86"/>
      <c r="LX232" s="86"/>
      <c r="LY232" s="86"/>
      <c r="LZ232" s="86"/>
      <c r="MA232" s="86"/>
      <c r="MB232" s="86"/>
      <c r="MC232" s="86"/>
      <c r="MD232" s="86"/>
      <c r="ME232" s="86"/>
      <c r="MF232" s="86"/>
      <c r="MG232" s="86"/>
      <c r="MH232" s="86"/>
      <c r="MI232" s="86"/>
      <c r="MJ232" s="86"/>
      <c r="MK232" s="86"/>
      <c r="ML232" s="86"/>
      <c r="MM232" s="86"/>
      <c r="MN232" s="86"/>
      <c r="MO232" s="86"/>
      <c r="MP232" s="86"/>
      <c r="MQ232" s="86"/>
      <c r="MR232" s="86"/>
      <c r="MS232" s="86"/>
      <c r="MT232" s="86"/>
      <c r="MU232" s="86"/>
      <c r="MV232" s="86"/>
      <c r="MW232" s="86"/>
      <c r="MX232" s="86"/>
      <c r="MY232" s="86"/>
      <c r="MZ232" s="86"/>
      <c r="NA232" s="86"/>
      <c r="NB232" s="86"/>
      <c r="NC232" s="86"/>
      <c r="ND232" s="86"/>
      <c r="NE232" s="86"/>
      <c r="NF232" s="86"/>
      <c r="NG232" s="86"/>
      <c r="NH232" s="86"/>
      <c r="NI232" s="86"/>
      <c r="NJ232" s="86"/>
      <c r="NK232" s="86"/>
      <c r="NL232" s="86"/>
      <c r="NM232" s="86"/>
      <c r="NN232" s="86"/>
      <c r="NO232" s="86"/>
      <c r="NP232" s="86"/>
      <c r="NQ232" s="86"/>
      <c r="NR232" s="86"/>
      <c r="NS232" s="86"/>
      <c r="NT232" s="86"/>
    </row>
    <row r="233" spans="21:384"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  <c r="EI233" s="86"/>
      <c r="EJ233" s="86"/>
      <c r="EK233" s="86"/>
      <c r="EL233" s="86"/>
      <c r="EM233" s="86"/>
      <c r="EN233" s="86"/>
      <c r="EO233" s="86"/>
      <c r="EP233" s="86"/>
      <c r="EQ233" s="86"/>
      <c r="ER233" s="86"/>
      <c r="ES233" s="86"/>
      <c r="ET233" s="86"/>
      <c r="EU233" s="86"/>
      <c r="EV233" s="86"/>
      <c r="EW233" s="86"/>
      <c r="EX233" s="86"/>
      <c r="EY233" s="86"/>
      <c r="EZ233" s="86"/>
      <c r="FA233" s="86"/>
      <c r="FB233" s="86"/>
      <c r="FC233" s="86"/>
      <c r="FD233" s="86"/>
      <c r="FE233" s="86"/>
      <c r="FF233" s="86"/>
      <c r="FG233" s="86"/>
      <c r="FH233" s="86"/>
      <c r="FI233" s="86"/>
      <c r="FJ233" s="86"/>
      <c r="FK233" s="86"/>
      <c r="FL233" s="86"/>
      <c r="FM233" s="86"/>
      <c r="FN233" s="86"/>
      <c r="FO233" s="86"/>
      <c r="FP233" s="86"/>
      <c r="FQ233" s="86"/>
      <c r="FR233" s="86"/>
      <c r="FS233" s="86"/>
      <c r="FT233" s="86"/>
      <c r="FU233" s="86"/>
      <c r="FV233" s="86"/>
      <c r="FW233" s="86"/>
      <c r="FX233" s="86"/>
      <c r="FY233" s="86"/>
      <c r="FZ233" s="86"/>
      <c r="GA233" s="86"/>
      <c r="GB233" s="86"/>
      <c r="GC233" s="86"/>
      <c r="GD233" s="86"/>
      <c r="GE233" s="86"/>
      <c r="GF233" s="86"/>
      <c r="GG233" s="86"/>
      <c r="GH233" s="86"/>
      <c r="GI233" s="86"/>
      <c r="GJ233" s="86"/>
      <c r="GK233" s="86"/>
      <c r="GL233" s="86"/>
      <c r="GM233" s="86"/>
      <c r="GN233" s="86"/>
      <c r="GO233" s="86"/>
      <c r="GP233" s="86"/>
      <c r="GQ233" s="86"/>
      <c r="GR233" s="86"/>
      <c r="GS233" s="86"/>
      <c r="GT233" s="86"/>
      <c r="GU233" s="86"/>
      <c r="GV233" s="86"/>
      <c r="GW233" s="86"/>
      <c r="GX233" s="86"/>
      <c r="GY233" s="86"/>
      <c r="GZ233" s="86"/>
      <c r="HA233" s="86"/>
      <c r="HB233" s="86"/>
      <c r="HC233" s="86"/>
      <c r="HD233" s="86"/>
      <c r="HE233" s="86"/>
      <c r="HF233" s="86"/>
      <c r="HG233" s="86"/>
      <c r="HH233" s="86"/>
      <c r="HI233" s="86"/>
      <c r="HJ233" s="86"/>
      <c r="HK233" s="86"/>
      <c r="HL233" s="86"/>
      <c r="HM233" s="86"/>
      <c r="HN233" s="86"/>
      <c r="HO233" s="86"/>
      <c r="HP233" s="86"/>
      <c r="HQ233" s="86"/>
      <c r="HR233" s="86"/>
      <c r="HS233" s="86"/>
      <c r="HT233" s="86"/>
      <c r="HU233" s="86"/>
      <c r="HV233" s="86"/>
      <c r="HW233" s="86"/>
      <c r="HX233" s="86"/>
      <c r="HY233" s="86"/>
      <c r="HZ233" s="86"/>
      <c r="IA233" s="86"/>
      <c r="IB233" s="86"/>
      <c r="IC233" s="86"/>
      <c r="ID233" s="86"/>
      <c r="IE233" s="86"/>
      <c r="IF233" s="86"/>
      <c r="IG233" s="86"/>
      <c r="IH233" s="86"/>
      <c r="II233" s="86"/>
      <c r="IJ233" s="86"/>
      <c r="IK233" s="86"/>
      <c r="IL233" s="86"/>
      <c r="IM233" s="86"/>
      <c r="IN233" s="86"/>
      <c r="IO233" s="86"/>
      <c r="IP233" s="86"/>
      <c r="IQ233" s="86"/>
      <c r="IR233" s="86"/>
      <c r="IS233" s="86"/>
      <c r="IT233" s="86"/>
      <c r="IU233" s="86"/>
      <c r="IV233" s="86"/>
      <c r="IW233" s="86"/>
      <c r="IX233" s="86"/>
      <c r="IY233" s="86"/>
      <c r="IZ233" s="86"/>
      <c r="JA233" s="86"/>
      <c r="JB233" s="86"/>
      <c r="JC233" s="86"/>
      <c r="JD233" s="86"/>
      <c r="JE233" s="86"/>
      <c r="JF233" s="86"/>
      <c r="JG233" s="86"/>
      <c r="JH233" s="86"/>
      <c r="JI233" s="86"/>
      <c r="JJ233" s="86"/>
      <c r="JK233" s="86"/>
      <c r="JL233" s="86"/>
      <c r="JM233" s="86"/>
      <c r="JN233" s="86"/>
      <c r="JO233" s="86"/>
      <c r="JP233" s="86"/>
      <c r="JQ233" s="86"/>
      <c r="JR233" s="86"/>
      <c r="JS233" s="86"/>
      <c r="JT233" s="86"/>
      <c r="JU233" s="86"/>
      <c r="JV233" s="86"/>
      <c r="JW233" s="86"/>
      <c r="JX233" s="86"/>
      <c r="JY233" s="86"/>
      <c r="JZ233" s="86"/>
      <c r="KA233" s="86"/>
      <c r="KB233" s="86"/>
      <c r="KC233" s="86"/>
      <c r="KD233" s="86"/>
      <c r="KE233" s="86"/>
      <c r="KF233" s="86"/>
      <c r="KG233" s="86"/>
      <c r="KH233" s="86"/>
      <c r="KI233" s="86"/>
      <c r="KJ233" s="86"/>
      <c r="KK233" s="86"/>
      <c r="KL233" s="86"/>
      <c r="KM233" s="86"/>
      <c r="KN233" s="86"/>
      <c r="KO233" s="86"/>
      <c r="KP233" s="86"/>
      <c r="KQ233" s="86"/>
      <c r="KR233" s="86"/>
      <c r="KS233" s="86"/>
      <c r="KT233" s="86"/>
      <c r="KU233" s="86"/>
      <c r="KV233" s="86"/>
      <c r="KW233" s="86"/>
      <c r="KX233" s="86"/>
      <c r="KY233" s="86"/>
      <c r="KZ233" s="86"/>
      <c r="LA233" s="86"/>
      <c r="LB233" s="86"/>
      <c r="LC233" s="86"/>
      <c r="LD233" s="86"/>
      <c r="LE233" s="86"/>
      <c r="LF233" s="86"/>
      <c r="LG233" s="86"/>
      <c r="LH233" s="86"/>
      <c r="LI233" s="86"/>
      <c r="LJ233" s="86"/>
      <c r="LK233" s="86"/>
      <c r="LL233" s="86"/>
      <c r="LM233" s="86"/>
      <c r="LN233" s="86"/>
      <c r="LO233" s="86"/>
      <c r="LP233" s="86"/>
      <c r="LQ233" s="86"/>
      <c r="LR233" s="86"/>
      <c r="LS233" s="86"/>
      <c r="LT233" s="86"/>
      <c r="LU233" s="86"/>
      <c r="LV233" s="86"/>
      <c r="LW233" s="86"/>
      <c r="LX233" s="86"/>
      <c r="LY233" s="86"/>
      <c r="LZ233" s="86"/>
      <c r="MA233" s="86"/>
      <c r="MB233" s="86"/>
      <c r="MC233" s="86"/>
      <c r="MD233" s="86"/>
      <c r="ME233" s="86"/>
      <c r="MF233" s="86"/>
      <c r="MG233" s="86"/>
      <c r="MH233" s="86"/>
      <c r="MI233" s="86"/>
      <c r="MJ233" s="86"/>
      <c r="MK233" s="86"/>
      <c r="ML233" s="86"/>
      <c r="MM233" s="86"/>
      <c r="MN233" s="86"/>
      <c r="MO233" s="86"/>
      <c r="MP233" s="86"/>
      <c r="MQ233" s="86"/>
      <c r="MR233" s="86"/>
      <c r="MS233" s="86"/>
      <c r="MT233" s="86"/>
      <c r="MU233" s="86"/>
      <c r="MV233" s="86"/>
      <c r="MW233" s="86"/>
      <c r="MX233" s="86"/>
      <c r="MY233" s="86"/>
      <c r="MZ233" s="86"/>
      <c r="NA233" s="86"/>
      <c r="NB233" s="86"/>
      <c r="NC233" s="86"/>
      <c r="ND233" s="86"/>
      <c r="NE233" s="86"/>
      <c r="NF233" s="86"/>
      <c r="NG233" s="86"/>
      <c r="NH233" s="86"/>
      <c r="NI233" s="86"/>
      <c r="NJ233" s="86"/>
      <c r="NK233" s="86"/>
      <c r="NL233" s="86"/>
      <c r="NM233" s="86"/>
      <c r="NN233" s="86"/>
      <c r="NO233" s="86"/>
      <c r="NP233" s="86"/>
      <c r="NQ233" s="86"/>
      <c r="NR233" s="86"/>
      <c r="NS233" s="86"/>
      <c r="NT233" s="86"/>
    </row>
    <row r="234" spans="21:384"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  <c r="DL234" s="86"/>
      <c r="DM234" s="86"/>
      <c r="DN234" s="86"/>
      <c r="DO234" s="86"/>
      <c r="DP234" s="86"/>
      <c r="DQ234" s="86"/>
      <c r="DR234" s="86"/>
      <c r="DS234" s="86"/>
      <c r="DT234" s="86"/>
      <c r="DU234" s="86"/>
      <c r="DV234" s="86"/>
      <c r="DW234" s="86"/>
      <c r="DX234" s="86"/>
      <c r="DY234" s="86"/>
      <c r="DZ234" s="86"/>
      <c r="EA234" s="86"/>
      <c r="EB234" s="86"/>
      <c r="EC234" s="86"/>
      <c r="ED234" s="86"/>
      <c r="EE234" s="86"/>
      <c r="EF234" s="86"/>
      <c r="EG234" s="86"/>
      <c r="EH234" s="86"/>
      <c r="EI234" s="86"/>
      <c r="EJ234" s="86"/>
      <c r="EK234" s="86"/>
      <c r="EL234" s="86"/>
      <c r="EM234" s="86"/>
      <c r="EN234" s="86"/>
      <c r="EO234" s="86"/>
      <c r="EP234" s="86"/>
      <c r="EQ234" s="86"/>
      <c r="ER234" s="86"/>
      <c r="ES234" s="86"/>
      <c r="ET234" s="86"/>
      <c r="EU234" s="86"/>
      <c r="EV234" s="86"/>
      <c r="EW234" s="86"/>
      <c r="EX234" s="86"/>
      <c r="EY234" s="86"/>
      <c r="EZ234" s="86"/>
      <c r="FA234" s="86"/>
      <c r="FB234" s="86"/>
      <c r="FC234" s="86"/>
      <c r="FD234" s="86"/>
      <c r="FE234" s="86"/>
      <c r="FF234" s="86"/>
      <c r="FG234" s="86"/>
      <c r="FH234" s="86"/>
      <c r="FI234" s="86"/>
      <c r="FJ234" s="86"/>
      <c r="FK234" s="86"/>
      <c r="FL234" s="86"/>
      <c r="FM234" s="86"/>
      <c r="FN234" s="86"/>
      <c r="FO234" s="86"/>
      <c r="FP234" s="86"/>
      <c r="FQ234" s="86"/>
      <c r="FR234" s="86"/>
      <c r="FS234" s="86"/>
      <c r="FT234" s="86"/>
      <c r="FU234" s="86"/>
      <c r="FV234" s="86"/>
      <c r="FW234" s="86"/>
      <c r="FX234" s="86"/>
      <c r="FY234" s="86"/>
      <c r="FZ234" s="86"/>
      <c r="GA234" s="86"/>
      <c r="GB234" s="86"/>
      <c r="GC234" s="86"/>
      <c r="GD234" s="86"/>
      <c r="GE234" s="86"/>
      <c r="GF234" s="86"/>
      <c r="GG234" s="86"/>
      <c r="GH234" s="86"/>
      <c r="GI234" s="86"/>
      <c r="GJ234" s="86"/>
      <c r="GK234" s="86"/>
      <c r="GL234" s="86"/>
      <c r="GM234" s="86"/>
      <c r="GN234" s="86"/>
      <c r="GO234" s="86"/>
      <c r="GP234" s="86"/>
      <c r="GQ234" s="86"/>
      <c r="GR234" s="86"/>
      <c r="GS234" s="86"/>
      <c r="GT234" s="86"/>
      <c r="GU234" s="86"/>
      <c r="GV234" s="86"/>
      <c r="GW234" s="86"/>
      <c r="GX234" s="86"/>
      <c r="GY234" s="86"/>
      <c r="GZ234" s="86"/>
      <c r="HA234" s="86"/>
      <c r="HB234" s="86"/>
      <c r="HC234" s="86"/>
      <c r="HD234" s="86"/>
      <c r="HE234" s="86"/>
      <c r="HF234" s="86"/>
      <c r="HG234" s="86"/>
      <c r="HH234" s="86"/>
      <c r="HI234" s="86"/>
      <c r="HJ234" s="86"/>
      <c r="HK234" s="86"/>
      <c r="HL234" s="86"/>
      <c r="HM234" s="86"/>
      <c r="HN234" s="86"/>
      <c r="HO234" s="86"/>
      <c r="HP234" s="86"/>
      <c r="HQ234" s="86"/>
      <c r="HR234" s="86"/>
      <c r="HS234" s="86"/>
      <c r="HT234" s="86"/>
      <c r="HU234" s="86"/>
      <c r="HV234" s="86"/>
      <c r="HW234" s="86"/>
      <c r="HX234" s="86"/>
      <c r="HY234" s="86"/>
      <c r="HZ234" s="86"/>
      <c r="IA234" s="86"/>
      <c r="IB234" s="86"/>
      <c r="IC234" s="86"/>
      <c r="ID234" s="86"/>
      <c r="IE234" s="86"/>
      <c r="IF234" s="86"/>
      <c r="IG234" s="86"/>
      <c r="IH234" s="86"/>
      <c r="II234" s="86"/>
      <c r="IJ234" s="86"/>
      <c r="IK234" s="86"/>
      <c r="IL234" s="86"/>
      <c r="IM234" s="86"/>
      <c r="IN234" s="86"/>
      <c r="IO234" s="86"/>
      <c r="IP234" s="86"/>
      <c r="IQ234" s="86"/>
      <c r="IR234" s="86"/>
      <c r="IS234" s="86"/>
      <c r="IT234" s="86"/>
      <c r="IU234" s="86"/>
      <c r="IV234" s="86"/>
      <c r="IW234" s="86"/>
      <c r="IX234" s="86"/>
      <c r="IY234" s="86"/>
      <c r="IZ234" s="86"/>
      <c r="JA234" s="86"/>
      <c r="JB234" s="86"/>
      <c r="JC234" s="86"/>
      <c r="JD234" s="86"/>
      <c r="JE234" s="86"/>
      <c r="JF234" s="86"/>
      <c r="JG234" s="86"/>
      <c r="JH234" s="86"/>
      <c r="JI234" s="86"/>
      <c r="JJ234" s="86"/>
      <c r="JK234" s="86"/>
      <c r="JL234" s="86"/>
      <c r="JM234" s="86"/>
      <c r="JN234" s="86"/>
      <c r="JO234" s="86"/>
      <c r="JP234" s="86"/>
      <c r="JQ234" s="86"/>
      <c r="JR234" s="86"/>
      <c r="JS234" s="86"/>
      <c r="JT234" s="86"/>
      <c r="JU234" s="86"/>
      <c r="JV234" s="86"/>
      <c r="JW234" s="86"/>
      <c r="JX234" s="86"/>
      <c r="JY234" s="86"/>
      <c r="JZ234" s="86"/>
      <c r="KA234" s="86"/>
      <c r="KB234" s="86"/>
      <c r="KC234" s="86"/>
      <c r="KD234" s="86"/>
      <c r="KE234" s="86"/>
      <c r="KF234" s="86"/>
      <c r="KG234" s="86"/>
      <c r="KH234" s="86"/>
      <c r="KI234" s="86"/>
      <c r="KJ234" s="86"/>
      <c r="KK234" s="86"/>
      <c r="KL234" s="86"/>
      <c r="KM234" s="86"/>
      <c r="KN234" s="86"/>
      <c r="KO234" s="86"/>
      <c r="KP234" s="86"/>
      <c r="KQ234" s="86"/>
      <c r="KR234" s="86"/>
      <c r="KS234" s="86"/>
      <c r="KT234" s="86"/>
      <c r="KU234" s="86"/>
      <c r="KV234" s="86"/>
      <c r="KW234" s="86"/>
      <c r="KX234" s="86"/>
      <c r="KY234" s="86"/>
      <c r="KZ234" s="86"/>
      <c r="LA234" s="86"/>
      <c r="LB234" s="86"/>
      <c r="LC234" s="86"/>
      <c r="LD234" s="86"/>
      <c r="LE234" s="86"/>
      <c r="LF234" s="86"/>
      <c r="LG234" s="86"/>
      <c r="LH234" s="86"/>
      <c r="LI234" s="86"/>
      <c r="LJ234" s="86"/>
      <c r="LK234" s="86"/>
      <c r="LL234" s="86"/>
      <c r="LM234" s="86"/>
      <c r="LN234" s="86"/>
      <c r="LO234" s="86"/>
      <c r="LP234" s="86"/>
      <c r="LQ234" s="86"/>
      <c r="LR234" s="86"/>
      <c r="LS234" s="86"/>
      <c r="LT234" s="86"/>
      <c r="LU234" s="86"/>
      <c r="LV234" s="86"/>
      <c r="LW234" s="86"/>
      <c r="LX234" s="86"/>
      <c r="LY234" s="86"/>
      <c r="LZ234" s="86"/>
      <c r="MA234" s="86"/>
      <c r="MB234" s="86"/>
      <c r="MC234" s="86"/>
      <c r="MD234" s="86"/>
      <c r="ME234" s="86"/>
      <c r="MF234" s="86"/>
      <c r="MG234" s="86"/>
      <c r="MH234" s="86"/>
      <c r="MI234" s="86"/>
      <c r="MJ234" s="86"/>
      <c r="MK234" s="86"/>
      <c r="ML234" s="86"/>
      <c r="MM234" s="86"/>
      <c r="MN234" s="86"/>
      <c r="MO234" s="86"/>
      <c r="MP234" s="86"/>
      <c r="MQ234" s="86"/>
      <c r="MR234" s="86"/>
      <c r="MS234" s="86"/>
      <c r="MT234" s="86"/>
      <c r="MU234" s="86"/>
      <c r="MV234" s="86"/>
      <c r="MW234" s="86"/>
      <c r="MX234" s="86"/>
      <c r="MY234" s="86"/>
      <c r="MZ234" s="86"/>
      <c r="NA234" s="86"/>
      <c r="NB234" s="86"/>
      <c r="NC234" s="86"/>
      <c r="ND234" s="86"/>
      <c r="NE234" s="86"/>
      <c r="NF234" s="86"/>
      <c r="NG234" s="86"/>
      <c r="NH234" s="86"/>
      <c r="NI234" s="86"/>
      <c r="NJ234" s="86"/>
      <c r="NK234" s="86"/>
      <c r="NL234" s="86"/>
      <c r="NM234" s="86"/>
      <c r="NN234" s="86"/>
      <c r="NO234" s="86"/>
      <c r="NP234" s="86"/>
      <c r="NQ234" s="86"/>
      <c r="NR234" s="86"/>
      <c r="NS234" s="86"/>
      <c r="NT234" s="86"/>
    </row>
    <row r="235" spans="21:384"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  <c r="DL235" s="86"/>
      <c r="DM235" s="86"/>
      <c r="DN235" s="86"/>
      <c r="DO235" s="86"/>
      <c r="DP235" s="86"/>
      <c r="DQ235" s="86"/>
      <c r="DR235" s="86"/>
      <c r="DS235" s="86"/>
      <c r="DT235" s="86"/>
      <c r="DU235" s="86"/>
      <c r="DV235" s="86"/>
      <c r="DW235" s="86"/>
      <c r="DX235" s="86"/>
      <c r="DY235" s="86"/>
      <c r="DZ235" s="86"/>
      <c r="EA235" s="86"/>
      <c r="EB235" s="86"/>
      <c r="EC235" s="86"/>
      <c r="ED235" s="86"/>
      <c r="EE235" s="86"/>
      <c r="EF235" s="86"/>
      <c r="EG235" s="86"/>
      <c r="EH235" s="86"/>
      <c r="EI235" s="86"/>
      <c r="EJ235" s="86"/>
      <c r="EK235" s="86"/>
      <c r="EL235" s="86"/>
      <c r="EM235" s="86"/>
      <c r="EN235" s="86"/>
      <c r="EO235" s="86"/>
      <c r="EP235" s="86"/>
      <c r="EQ235" s="86"/>
      <c r="ER235" s="86"/>
      <c r="ES235" s="86"/>
      <c r="ET235" s="86"/>
      <c r="EU235" s="86"/>
      <c r="EV235" s="86"/>
      <c r="EW235" s="86"/>
      <c r="EX235" s="86"/>
      <c r="EY235" s="86"/>
      <c r="EZ235" s="86"/>
      <c r="FA235" s="86"/>
      <c r="FB235" s="86"/>
      <c r="FC235" s="86"/>
      <c r="FD235" s="86"/>
      <c r="FE235" s="86"/>
      <c r="FF235" s="86"/>
      <c r="FG235" s="86"/>
      <c r="FH235" s="86"/>
      <c r="FI235" s="86"/>
      <c r="FJ235" s="86"/>
      <c r="FK235" s="86"/>
      <c r="FL235" s="86"/>
      <c r="FM235" s="86"/>
      <c r="FN235" s="86"/>
      <c r="FO235" s="86"/>
      <c r="FP235" s="86"/>
      <c r="FQ235" s="86"/>
      <c r="FR235" s="86"/>
      <c r="FS235" s="86"/>
      <c r="FT235" s="86"/>
      <c r="FU235" s="86"/>
      <c r="FV235" s="86"/>
      <c r="FW235" s="86"/>
      <c r="FX235" s="86"/>
      <c r="FY235" s="86"/>
      <c r="FZ235" s="86"/>
      <c r="GA235" s="86"/>
      <c r="GB235" s="86"/>
      <c r="GC235" s="86"/>
      <c r="GD235" s="86"/>
      <c r="GE235" s="86"/>
      <c r="GF235" s="86"/>
      <c r="GG235" s="86"/>
      <c r="GH235" s="86"/>
      <c r="GI235" s="86"/>
      <c r="GJ235" s="86"/>
      <c r="GK235" s="86"/>
      <c r="GL235" s="86"/>
      <c r="GM235" s="86"/>
      <c r="GN235" s="86"/>
      <c r="GO235" s="86"/>
      <c r="GP235" s="86"/>
      <c r="GQ235" s="86"/>
      <c r="GR235" s="86"/>
      <c r="GS235" s="86"/>
      <c r="GT235" s="86"/>
      <c r="GU235" s="86"/>
      <c r="GV235" s="86"/>
      <c r="GW235" s="86"/>
      <c r="GX235" s="86"/>
      <c r="GY235" s="86"/>
      <c r="GZ235" s="86"/>
      <c r="HA235" s="86"/>
      <c r="HB235" s="86"/>
      <c r="HC235" s="86"/>
      <c r="HD235" s="86"/>
      <c r="HE235" s="86"/>
      <c r="HF235" s="86"/>
      <c r="HG235" s="86"/>
      <c r="HH235" s="86"/>
      <c r="HI235" s="86"/>
      <c r="HJ235" s="86"/>
      <c r="HK235" s="86"/>
      <c r="HL235" s="86"/>
      <c r="HM235" s="86"/>
      <c r="HN235" s="86"/>
      <c r="HO235" s="86"/>
      <c r="HP235" s="86"/>
      <c r="HQ235" s="86"/>
      <c r="HR235" s="86"/>
      <c r="HS235" s="86"/>
      <c r="HT235" s="86"/>
      <c r="HU235" s="86"/>
      <c r="HV235" s="86"/>
      <c r="HW235" s="86"/>
      <c r="HX235" s="86"/>
      <c r="HY235" s="86"/>
      <c r="HZ235" s="86"/>
      <c r="IA235" s="86"/>
      <c r="IB235" s="86"/>
      <c r="IC235" s="86"/>
      <c r="ID235" s="86"/>
      <c r="IE235" s="86"/>
      <c r="IF235" s="86"/>
      <c r="IG235" s="86"/>
      <c r="IH235" s="86"/>
      <c r="II235" s="86"/>
      <c r="IJ235" s="86"/>
      <c r="IK235" s="86"/>
      <c r="IL235" s="86"/>
      <c r="IM235" s="86"/>
      <c r="IN235" s="86"/>
      <c r="IO235" s="86"/>
      <c r="IP235" s="86"/>
      <c r="IQ235" s="86"/>
      <c r="IR235" s="86"/>
      <c r="IS235" s="86"/>
      <c r="IT235" s="86"/>
      <c r="IU235" s="86"/>
      <c r="IV235" s="86"/>
      <c r="IW235" s="86"/>
      <c r="IX235" s="86"/>
      <c r="IY235" s="86"/>
      <c r="IZ235" s="86"/>
      <c r="JA235" s="86"/>
      <c r="JB235" s="86"/>
      <c r="JC235" s="86"/>
      <c r="JD235" s="86"/>
      <c r="JE235" s="86"/>
      <c r="JF235" s="86"/>
      <c r="JG235" s="86"/>
      <c r="JH235" s="86"/>
      <c r="JI235" s="86"/>
      <c r="JJ235" s="86"/>
      <c r="JK235" s="86"/>
      <c r="JL235" s="86"/>
      <c r="JM235" s="86"/>
      <c r="JN235" s="86"/>
      <c r="JO235" s="86"/>
      <c r="JP235" s="86"/>
      <c r="JQ235" s="86"/>
      <c r="JR235" s="86"/>
      <c r="JS235" s="86"/>
      <c r="JT235" s="86"/>
      <c r="JU235" s="86"/>
      <c r="JV235" s="86"/>
      <c r="JW235" s="86"/>
      <c r="JX235" s="86"/>
      <c r="JY235" s="86"/>
      <c r="JZ235" s="86"/>
      <c r="KA235" s="86"/>
      <c r="KB235" s="86"/>
      <c r="KC235" s="86"/>
      <c r="KD235" s="86"/>
      <c r="KE235" s="86"/>
      <c r="KF235" s="86"/>
      <c r="KG235" s="86"/>
      <c r="KH235" s="86"/>
      <c r="KI235" s="86"/>
      <c r="KJ235" s="86"/>
      <c r="KK235" s="86"/>
      <c r="KL235" s="86"/>
      <c r="KM235" s="86"/>
      <c r="KN235" s="86"/>
      <c r="KO235" s="86"/>
      <c r="KP235" s="86"/>
      <c r="KQ235" s="86"/>
      <c r="KR235" s="86"/>
      <c r="KS235" s="86"/>
      <c r="KT235" s="86"/>
      <c r="KU235" s="86"/>
      <c r="KV235" s="86"/>
      <c r="KW235" s="86"/>
      <c r="KX235" s="86"/>
      <c r="KY235" s="86"/>
      <c r="KZ235" s="86"/>
      <c r="LA235" s="86"/>
      <c r="LB235" s="86"/>
      <c r="LC235" s="86"/>
      <c r="LD235" s="86"/>
      <c r="LE235" s="86"/>
      <c r="LF235" s="86"/>
      <c r="LG235" s="86"/>
      <c r="LH235" s="86"/>
      <c r="LI235" s="86"/>
      <c r="LJ235" s="86"/>
      <c r="LK235" s="86"/>
      <c r="LL235" s="86"/>
      <c r="LM235" s="86"/>
      <c r="LN235" s="86"/>
      <c r="LO235" s="86"/>
      <c r="LP235" s="86"/>
      <c r="LQ235" s="86"/>
      <c r="LR235" s="86"/>
      <c r="LS235" s="86"/>
      <c r="LT235" s="86"/>
      <c r="LU235" s="86"/>
      <c r="LV235" s="86"/>
      <c r="LW235" s="86"/>
      <c r="LX235" s="86"/>
      <c r="LY235" s="86"/>
      <c r="LZ235" s="86"/>
      <c r="MA235" s="86"/>
      <c r="MB235" s="86"/>
      <c r="MC235" s="86"/>
      <c r="MD235" s="86"/>
      <c r="ME235" s="86"/>
      <c r="MF235" s="86"/>
      <c r="MG235" s="86"/>
      <c r="MH235" s="86"/>
      <c r="MI235" s="86"/>
      <c r="MJ235" s="86"/>
      <c r="MK235" s="86"/>
      <c r="ML235" s="86"/>
      <c r="MM235" s="86"/>
      <c r="MN235" s="86"/>
      <c r="MO235" s="86"/>
      <c r="MP235" s="86"/>
      <c r="MQ235" s="86"/>
      <c r="MR235" s="86"/>
      <c r="MS235" s="86"/>
      <c r="MT235" s="86"/>
      <c r="MU235" s="86"/>
      <c r="MV235" s="86"/>
      <c r="MW235" s="86"/>
      <c r="MX235" s="86"/>
      <c r="MY235" s="86"/>
      <c r="MZ235" s="86"/>
      <c r="NA235" s="86"/>
      <c r="NB235" s="86"/>
      <c r="NC235" s="86"/>
      <c r="ND235" s="86"/>
      <c r="NE235" s="86"/>
      <c r="NF235" s="86"/>
      <c r="NG235" s="86"/>
      <c r="NH235" s="86"/>
      <c r="NI235" s="86"/>
      <c r="NJ235" s="86"/>
      <c r="NK235" s="86"/>
      <c r="NL235" s="86"/>
      <c r="NM235" s="86"/>
      <c r="NN235" s="86"/>
      <c r="NO235" s="86"/>
      <c r="NP235" s="86"/>
      <c r="NQ235" s="86"/>
      <c r="NR235" s="86"/>
      <c r="NS235" s="86"/>
      <c r="NT235" s="86"/>
    </row>
    <row r="236" spans="21:384"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  <c r="DL236" s="86"/>
      <c r="DM236" s="86"/>
      <c r="DN236" s="86"/>
      <c r="DO236" s="86"/>
      <c r="DP236" s="86"/>
      <c r="DQ236" s="86"/>
      <c r="DR236" s="86"/>
      <c r="DS236" s="86"/>
      <c r="DT236" s="86"/>
      <c r="DU236" s="86"/>
      <c r="DV236" s="86"/>
      <c r="DW236" s="86"/>
      <c r="DX236" s="86"/>
      <c r="DY236" s="86"/>
      <c r="DZ236" s="86"/>
      <c r="EA236" s="86"/>
      <c r="EB236" s="86"/>
      <c r="EC236" s="86"/>
      <c r="ED236" s="86"/>
      <c r="EE236" s="86"/>
      <c r="EF236" s="86"/>
      <c r="EG236" s="86"/>
      <c r="EH236" s="86"/>
      <c r="EI236" s="86"/>
      <c r="EJ236" s="86"/>
      <c r="EK236" s="86"/>
      <c r="EL236" s="86"/>
      <c r="EM236" s="86"/>
      <c r="EN236" s="86"/>
      <c r="EO236" s="86"/>
      <c r="EP236" s="86"/>
      <c r="EQ236" s="86"/>
      <c r="ER236" s="86"/>
      <c r="ES236" s="86"/>
      <c r="ET236" s="86"/>
      <c r="EU236" s="86"/>
      <c r="EV236" s="86"/>
      <c r="EW236" s="86"/>
      <c r="EX236" s="86"/>
      <c r="EY236" s="86"/>
      <c r="EZ236" s="86"/>
      <c r="FA236" s="86"/>
      <c r="FB236" s="86"/>
      <c r="FC236" s="86"/>
      <c r="FD236" s="86"/>
      <c r="FE236" s="86"/>
      <c r="FF236" s="86"/>
      <c r="FG236" s="86"/>
      <c r="FH236" s="86"/>
      <c r="FI236" s="86"/>
      <c r="FJ236" s="86"/>
      <c r="FK236" s="86"/>
      <c r="FL236" s="86"/>
      <c r="FM236" s="86"/>
      <c r="FN236" s="86"/>
      <c r="FO236" s="86"/>
      <c r="FP236" s="86"/>
      <c r="FQ236" s="86"/>
      <c r="FR236" s="86"/>
      <c r="FS236" s="86"/>
      <c r="FT236" s="86"/>
      <c r="FU236" s="86"/>
      <c r="FV236" s="86"/>
      <c r="FW236" s="86"/>
      <c r="FX236" s="86"/>
      <c r="FY236" s="86"/>
      <c r="FZ236" s="86"/>
      <c r="GA236" s="86"/>
      <c r="GB236" s="86"/>
      <c r="GC236" s="86"/>
      <c r="GD236" s="86"/>
      <c r="GE236" s="86"/>
      <c r="GF236" s="86"/>
      <c r="GG236" s="86"/>
      <c r="GH236" s="86"/>
      <c r="GI236" s="86"/>
      <c r="GJ236" s="86"/>
      <c r="GK236" s="86"/>
      <c r="GL236" s="86"/>
      <c r="GM236" s="86"/>
      <c r="GN236" s="86"/>
      <c r="GO236" s="86"/>
      <c r="GP236" s="86"/>
      <c r="GQ236" s="86"/>
      <c r="GR236" s="86"/>
      <c r="GS236" s="86"/>
      <c r="GT236" s="86"/>
      <c r="GU236" s="86"/>
      <c r="GV236" s="86"/>
      <c r="GW236" s="86"/>
      <c r="GX236" s="86"/>
      <c r="GY236" s="86"/>
      <c r="GZ236" s="86"/>
      <c r="HA236" s="86"/>
      <c r="HB236" s="86"/>
      <c r="HC236" s="86"/>
      <c r="HD236" s="86"/>
      <c r="HE236" s="86"/>
      <c r="HF236" s="86"/>
      <c r="HG236" s="86"/>
      <c r="HH236" s="86"/>
      <c r="HI236" s="86"/>
      <c r="HJ236" s="86"/>
      <c r="HK236" s="86"/>
      <c r="HL236" s="86"/>
      <c r="HM236" s="86"/>
      <c r="HN236" s="86"/>
      <c r="HO236" s="86"/>
      <c r="HP236" s="86"/>
      <c r="HQ236" s="86"/>
      <c r="HR236" s="86"/>
      <c r="HS236" s="86"/>
      <c r="HT236" s="86"/>
      <c r="HU236" s="86"/>
      <c r="HV236" s="86"/>
      <c r="HW236" s="86"/>
      <c r="HX236" s="86"/>
      <c r="HY236" s="86"/>
      <c r="HZ236" s="86"/>
      <c r="IA236" s="86"/>
      <c r="IB236" s="86"/>
      <c r="IC236" s="86"/>
      <c r="ID236" s="86"/>
      <c r="IE236" s="86"/>
      <c r="IF236" s="86"/>
      <c r="IG236" s="86"/>
      <c r="IH236" s="86"/>
      <c r="II236" s="86"/>
      <c r="IJ236" s="86"/>
      <c r="IK236" s="86"/>
      <c r="IL236" s="86"/>
      <c r="IM236" s="86"/>
      <c r="IN236" s="86"/>
      <c r="IO236" s="86"/>
      <c r="IP236" s="86"/>
      <c r="IQ236" s="86"/>
      <c r="IR236" s="86"/>
      <c r="IS236" s="86"/>
      <c r="IT236" s="86"/>
      <c r="IU236" s="86"/>
      <c r="IV236" s="86"/>
      <c r="IW236" s="86"/>
      <c r="IX236" s="86"/>
      <c r="IY236" s="86"/>
      <c r="IZ236" s="86"/>
      <c r="JA236" s="86"/>
      <c r="JB236" s="86"/>
      <c r="JC236" s="86"/>
      <c r="JD236" s="86"/>
      <c r="JE236" s="86"/>
      <c r="JF236" s="86"/>
      <c r="JG236" s="86"/>
      <c r="JH236" s="86"/>
      <c r="JI236" s="86"/>
      <c r="JJ236" s="86"/>
      <c r="JK236" s="86"/>
      <c r="JL236" s="86"/>
      <c r="JM236" s="86"/>
      <c r="JN236" s="86"/>
      <c r="JO236" s="86"/>
      <c r="JP236" s="86"/>
      <c r="JQ236" s="86"/>
      <c r="JR236" s="86"/>
      <c r="JS236" s="86"/>
      <c r="JT236" s="86"/>
      <c r="JU236" s="86"/>
      <c r="JV236" s="86"/>
      <c r="JW236" s="86"/>
      <c r="JX236" s="86"/>
      <c r="JY236" s="86"/>
      <c r="JZ236" s="86"/>
      <c r="KA236" s="86"/>
      <c r="KB236" s="86"/>
      <c r="KC236" s="86"/>
      <c r="KD236" s="86"/>
      <c r="KE236" s="86"/>
      <c r="KF236" s="86"/>
      <c r="KG236" s="86"/>
      <c r="KH236" s="86"/>
      <c r="KI236" s="86"/>
      <c r="KJ236" s="86"/>
      <c r="KK236" s="86"/>
      <c r="KL236" s="86"/>
      <c r="KM236" s="86"/>
      <c r="KN236" s="86"/>
      <c r="KO236" s="86"/>
      <c r="KP236" s="86"/>
      <c r="KQ236" s="86"/>
      <c r="KR236" s="86"/>
      <c r="KS236" s="86"/>
      <c r="KT236" s="86"/>
      <c r="KU236" s="86"/>
      <c r="KV236" s="86"/>
      <c r="KW236" s="86"/>
      <c r="KX236" s="86"/>
      <c r="KY236" s="86"/>
      <c r="KZ236" s="86"/>
      <c r="LA236" s="86"/>
      <c r="LB236" s="86"/>
      <c r="LC236" s="86"/>
      <c r="LD236" s="86"/>
      <c r="LE236" s="86"/>
      <c r="LF236" s="86"/>
      <c r="LG236" s="86"/>
      <c r="LH236" s="86"/>
      <c r="LI236" s="86"/>
      <c r="LJ236" s="86"/>
      <c r="LK236" s="86"/>
      <c r="LL236" s="86"/>
      <c r="LM236" s="86"/>
      <c r="LN236" s="86"/>
      <c r="LO236" s="86"/>
      <c r="LP236" s="86"/>
      <c r="LQ236" s="86"/>
      <c r="LR236" s="86"/>
      <c r="LS236" s="86"/>
      <c r="LT236" s="86"/>
      <c r="LU236" s="86"/>
      <c r="LV236" s="86"/>
      <c r="LW236" s="86"/>
      <c r="LX236" s="86"/>
      <c r="LY236" s="86"/>
      <c r="LZ236" s="86"/>
      <c r="MA236" s="86"/>
      <c r="MB236" s="86"/>
      <c r="MC236" s="86"/>
      <c r="MD236" s="86"/>
      <c r="ME236" s="86"/>
      <c r="MF236" s="86"/>
      <c r="MG236" s="86"/>
      <c r="MH236" s="86"/>
      <c r="MI236" s="86"/>
      <c r="MJ236" s="86"/>
      <c r="MK236" s="86"/>
      <c r="ML236" s="86"/>
      <c r="MM236" s="86"/>
      <c r="MN236" s="86"/>
      <c r="MO236" s="86"/>
      <c r="MP236" s="86"/>
      <c r="MQ236" s="86"/>
      <c r="MR236" s="86"/>
      <c r="MS236" s="86"/>
      <c r="MT236" s="86"/>
      <c r="MU236" s="86"/>
      <c r="MV236" s="86"/>
      <c r="MW236" s="86"/>
      <c r="MX236" s="86"/>
      <c r="MY236" s="86"/>
      <c r="MZ236" s="86"/>
      <c r="NA236" s="86"/>
      <c r="NB236" s="86"/>
      <c r="NC236" s="86"/>
      <c r="ND236" s="86"/>
      <c r="NE236" s="86"/>
      <c r="NF236" s="86"/>
      <c r="NG236" s="86"/>
      <c r="NH236" s="86"/>
      <c r="NI236" s="86"/>
      <c r="NJ236" s="86"/>
      <c r="NK236" s="86"/>
      <c r="NL236" s="86"/>
      <c r="NM236" s="86"/>
      <c r="NN236" s="86"/>
      <c r="NO236" s="86"/>
      <c r="NP236" s="86"/>
      <c r="NQ236" s="86"/>
      <c r="NR236" s="86"/>
      <c r="NS236" s="86"/>
      <c r="NT236" s="86"/>
    </row>
    <row r="237" spans="21:384"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86"/>
      <c r="DQ237" s="86"/>
      <c r="DR237" s="86"/>
      <c r="DS237" s="86"/>
      <c r="DT237" s="86"/>
      <c r="DU237" s="86"/>
      <c r="DV237" s="86"/>
      <c r="DW237" s="86"/>
      <c r="DX237" s="86"/>
      <c r="DY237" s="86"/>
      <c r="DZ237" s="86"/>
      <c r="EA237" s="86"/>
      <c r="EB237" s="86"/>
      <c r="EC237" s="86"/>
      <c r="ED237" s="86"/>
      <c r="EE237" s="86"/>
      <c r="EF237" s="86"/>
      <c r="EG237" s="86"/>
      <c r="EH237" s="86"/>
      <c r="EI237" s="86"/>
      <c r="EJ237" s="86"/>
      <c r="EK237" s="86"/>
      <c r="EL237" s="86"/>
      <c r="EM237" s="86"/>
      <c r="EN237" s="86"/>
      <c r="EO237" s="86"/>
      <c r="EP237" s="86"/>
      <c r="EQ237" s="86"/>
      <c r="ER237" s="86"/>
      <c r="ES237" s="86"/>
      <c r="ET237" s="86"/>
      <c r="EU237" s="86"/>
      <c r="EV237" s="86"/>
      <c r="EW237" s="86"/>
      <c r="EX237" s="86"/>
      <c r="EY237" s="86"/>
      <c r="EZ237" s="86"/>
      <c r="FA237" s="86"/>
      <c r="FB237" s="86"/>
      <c r="FC237" s="86"/>
      <c r="FD237" s="86"/>
      <c r="FE237" s="86"/>
      <c r="FF237" s="86"/>
      <c r="FG237" s="86"/>
      <c r="FH237" s="86"/>
      <c r="FI237" s="86"/>
      <c r="FJ237" s="86"/>
      <c r="FK237" s="86"/>
      <c r="FL237" s="86"/>
      <c r="FM237" s="86"/>
      <c r="FN237" s="86"/>
      <c r="FO237" s="86"/>
      <c r="FP237" s="86"/>
      <c r="FQ237" s="86"/>
      <c r="FR237" s="86"/>
      <c r="FS237" s="86"/>
      <c r="FT237" s="86"/>
      <c r="FU237" s="86"/>
      <c r="FV237" s="86"/>
      <c r="FW237" s="86"/>
      <c r="FX237" s="86"/>
      <c r="FY237" s="86"/>
      <c r="FZ237" s="86"/>
      <c r="GA237" s="86"/>
      <c r="GB237" s="86"/>
      <c r="GC237" s="86"/>
      <c r="GD237" s="86"/>
      <c r="GE237" s="86"/>
      <c r="GF237" s="86"/>
      <c r="GG237" s="86"/>
      <c r="GH237" s="86"/>
      <c r="GI237" s="86"/>
      <c r="GJ237" s="86"/>
      <c r="GK237" s="86"/>
      <c r="GL237" s="86"/>
      <c r="GM237" s="86"/>
      <c r="GN237" s="86"/>
      <c r="GO237" s="86"/>
      <c r="GP237" s="86"/>
      <c r="GQ237" s="86"/>
      <c r="GR237" s="86"/>
      <c r="GS237" s="86"/>
      <c r="GT237" s="86"/>
      <c r="GU237" s="86"/>
      <c r="GV237" s="86"/>
      <c r="GW237" s="86"/>
      <c r="GX237" s="86"/>
      <c r="GY237" s="86"/>
      <c r="GZ237" s="86"/>
      <c r="HA237" s="86"/>
      <c r="HB237" s="86"/>
      <c r="HC237" s="86"/>
      <c r="HD237" s="86"/>
      <c r="HE237" s="86"/>
      <c r="HF237" s="86"/>
      <c r="HG237" s="86"/>
      <c r="HH237" s="86"/>
      <c r="HI237" s="86"/>
      <c r="HJ237" s="86"/>
      <c r="HK237" s="86"/>
      <c r="HL237" s="86"/>
      <c r="HM237" s="86"/>
      <c r="HN237" s="86"/>
      <c r="HO237" s="86"/>
      <c r="HP237" s="86"/>
      <c r="HQ237" s="86"/>
      <c r="HR237" s="86"/>
      <c r="HS237" s="86"/>
      <c r="HT237" s="86"/>
      <c r="HU237" s="86"/>
      <c r="HV237" s="86"/>
      <c r="HW237" s="86"/>
      <c r="HX237" s="86"/>
      <c r="HY237" s="86"/>
      <c r="HZ237" s="86"/>
      <c r="IA237" s="86"/>
      <c r="IB237" s="86"/>
      <c r="IC237" s="86"/>
      <c r="ID237" s="86"/>
      <c r="IE237" s="86"/>
      <c r="IF237" s="86"/>
      <c r="IG237" s="86"/>
      <c r="IH237" s="86"/>
      <c r="II237" s="86"/>
      <c r="IJ237" s="86"/>
      <c r="IK237" s="86"/>
      <c r="IL237" s="86"/>
      <c r="IM237" s="86"/>
      <c r="IN237" s="86"/>
      <c r="IO237" s="86"/>
      <c r="IP237" s="86"/>
      <c r="IQ237" s="86"/>
      <c r="IR237" s="86"/>
      <c r="IS237" s="86"/>
      <c r="IT237" s="86"/>
      <c r="IU237" s="86"/>
      <c r="IV237" s="86"/>
      <c r="IW237" s="86"/>
      <c r="IX237" s="86"/>
      <c r="IY237" s="86"/>
      <c r="IZ237" s="86"/>
      <c r="JA237" s="86"/>
      <c r="JB237" s="86"/>
      <c r="JC237" s="86"/>
      <c r="JD237" s="86"/>
      <c r="JE237" s="86"/>
      <c r="JF237" s="86"/>
      <c r="JG237" s="86"/>
      <c r="JH237" s="86"/>
      <c r="JI237" s="86"/>
      <c r="JJ237" s="86"/>
      <c r="JK237" s="86"/>
      <c r="JL237" s="86"/>
      <c r="JM237" s="86"/>
      <c r="JN237" s="86"/>
      <c r="JO237" s="86"/>
      <c r="JP237" s="86"/>
      <c r="JQ237" s="86"/>
      <c r="JR237" s="86"/>
      <c r="JS237" s="86"/>
      <c r="JT237" s="86"/>
      <c r="JU237" s="86"/>
      <c r="JV237" s="86"/>
      <c r="JW237" s="86"/>
      <c r="JX237" s="86"/>
      <c r="JY237" s="86"/>
      <c r="JZ237" s="86"/>
      <c r="KA237" s="86"/>
      <c r="KB237" s="86"/>
      <c r="KC237" s="86"/>
      <c r="KD237" s="86"/>
      <c r="KE237" s="86"/>
      <c r="KF237" s="86"/>
      <c r="KG237" s="86"/>
      <c r="KH237" s="86"/>
      <c r="KI237" s="86"/>
      <c r="KJ237" s="86"/>
      <c r="KK237" s="86"/>
      <c r="KL237" s="86"/>
      <c r="KM237" s="86"/>
      <c r="KN237" s="86"/>
      <c r="KO237" s="86"/>
      <c r="KP237" s="86"/>
      <c r="KQ237" s="86"/>
      <c r="KR237" s="86"/>
      <c r="KS237" s="86"/>
      <c r="KT237" s="86"/>
      <c r="KU237" s="86"/>
      <c r="KV237" s="86"/>
      <c r="KW237" s="86"/>
      <c r="KX237" s="86"/>
      <c r="KY237" s="86"/>
      <c r="KZ237" s="86"/>
      <c r="LA237" s="86"/>
      <c r="LB237" s="86"/>
      <c r="LC237" s="86"/>
      <c r="LD237" s="86"/>
      <c r="LE237" s="86"/>
      <c r="LF237" s="86"/>
      <c r="LG237" s="86"/>
      <c r="LH237" s="86"/>
      <c r="LI237" s="86"/>
      <c r="LJ237" s="86"/>
      <c r="LK237" s="86"/>
      <c r="LL237" s="86"/>
      <c r="LM237" s="86"/>
      <c r="LN237" s="86"/>
      <c r="LO237" s="86"/>
      <c r="LP237" s="86"/>
      <c r="LQ237" s="86"/>
      <c r="LR237" s="86"/>
      <c r="LS237" s="86"/>
      <c r="LT237" s="86"/>
      <c r="LU237" s="86"/>
      <c r="LV237" s="86"/>
      <c r="LW237" s="86"/>
      <c r="LX237" s="86"/>
      <c r="LY237" s="86"/>
      <c r="LZ237" s="86"/>
      <c r="MA237" s="86"/>
      <c r="MB237" s="86"/>
      <c r="MC237" s="86"/>
      <c r="MD237" s="86"/>
      <c r="ME237" s="86"/>
      <c r="MF237" s="86"/>
      <c r="MG237" s="86"/>
      <c r="MH237" s="86"/>
      <c r="MI237" s="86"/>
      <c r="MJ237" s="86"/>
      <c r="MK237" s="86"/>
      <c r="ML237" s="86"/>
      <c r="MM237" s="86"/>
      <c r="MN237" s="86"/>
      <c r="MO237" s="86"/>
      <c r="MP237" s="86"/>
      <c r="MQ237" s="86"/>
      <c r="MR237" s="86"/>
      <c r="MS237" s="86"/>
      <c r="MT237" s="86"/>
      <c r="MU237" s="86"/>
      <c r="MV237" s="86"/>
      <c r="MW237" s="86"/>
      <c r="MX237" s="86"/>
      <c r="MY237" s="86"/>
      <c r="MZ237" s="86"/>
      <c r="NA237" s="86"/>
      <c r="NB237" s="86"/>
      <c r="NC237" s="86"/>
      <c r="ND237" s="86"/>
      <c r="NE237" s="86"/>
      <c r="NF237" s="86"/>
      <c r="NG237" s="86"/>
      <c r="NH237" s="86"/>
      <c r="NI237" s="86"/>
      <c r="NJ237" s="86"/>
      <c r="NK237" s="86"/>
      <c r="NL237" s="86"/>
      <c r="NM237" s="86"/>
      <c r="NN237" s="86"/>
      <c r="NO237" s="86"/>
      <c r="NP237" s="86"/>
      <c r="NQ237" s="86"/>
      <c r="NR237" s="86"/>
      <c r="NS237" s="86"/>
      <c r="NT237" s="86"/>
    </row>
  </sheetData>
  <sheetProtection formatCells="0" formatColumns="0" formatRows="0" insertColumns="0" insertRows="0" insertHyperlinks="0" deleteColumns="0" deleteRows="0"/>
  <mergeCells count="329">
    <mergeCell ref="A141:A142"/>
    <mergeCell ref="A143:A144"/>
    <mergeCell ref="A145:A146"/>
    <mergeCell ref="A147:A148"/>
    <mergeCell ref="T5:U5"/>
    <mergeCell ref="H5:K5"/>
    <mergeCell ref="L21:N21"/>
    <mergeCell ref="A35:B35"/>
    <mergeCell ref="A43:B43"/>
    <mergeCell ref="A50:B50"/>
    <mergeCell ref="A34:B34"/>
    <mergeCell ref="A36:B36"/>
    <mergeCell ref="A37:B37"/>
    <mergeCell ref="A38:B38"/>
    <mergeCell ref="A46:B46"/>
    <mergeCell ref="A47:B47"/>
    <mergeCell ref="A48:B48"/>
    <mergeCell ref="A49:B49"/>
    <mergeCell ref="I22:K22"/>
    <mergeCell ref="L22:N22"/>
    <mergeCell ref="E15:E16"/>
    <mergeCell ref="A25:B25"/>
    <mergeCell ref="A14:F14"/>
    <mergeCell ref="G14:T14"/>
    <mergeCell ref="A111:A112"/>
    <mergeCell ref="A113:A114"/>
    <mergeCell ref="A115:A116"/>
    <mergeCell ref="A117:A118"/>
    <mergeCell ref="A131:A132"/>
    <mergeCell ref="A119:A120"/>
    <mergeCell ref="A121:A122"/>
    <mergeCell ref="A137:A138"/>
    <mergeCell ref="A139:A140"/>
    <mergeCell ref="A57:B57"/>
    <mergeCell ref="A58:B58"/>
    <mergeCell ref="A39:B39"/>
    <mergeCell ref="A40:B40"/>
    <mergeCell ref="A41:B41"/>
    <mergeCell ref="A42:B42"/>
    <mergeCell ref="A44:B44"/>
    <mergeCell ref="A45:B45"/>
    <mergeCell ref="G15:G16"/>
    <mergeCell ref="A18:A19"/>
    <mergeCell ref="A20:B20"/>
    <mergeCell ref="C21:H21"/>
    <mergeCell ref="F15:F16"/>
    <mergeCell ref="A66:B66"/>
    <mergeCell ref="A67:B67"/>
    <mergeCell ref="A68:B68"/>
    <mergeCell ref="A69:B69"/>
    <mergeCell ref="A59:B59"/>
    <mergeCell ref="A149:A150"/>
    <mergeCell ref="A73:A74"/>
    <mergeCell ref="A75:A76"/>
    <mergeCell ref="A77:A78"/>
    <mergeCell ref="A87:A88"/>
    <mergeCell ref="A89:A90"/>
    <mergeCell ref="A91:A92"/>
    <mergeCell ref="A93:A94"/>
    <mergeCell ref="A123:A124"/>
    <mergeCell ref="A125:A126"/>
    <mergeCell ref="A127:A128"/>
    <mergeCell ref="A79:A80"/>
    <mergeCell ref="A81:A82"/>
    <mergeCell ref="A95:A96"/>
    <mergeCell ref="A97:A98"/>
    <mergeCell ref="A99:A100"/>
    <mergeCell ref="A101:A102"/>
    <mergeCell ref="A103:A104"/>
    <mergeCell ref="A105:A106"/>
    <mergeCell ref="A83:A84"/>
    <mergeCell ref="A85:A86"/>
    <mergeCell ref="O163:T163"/>
    <mergeCell ref="A164:B164"/>
    <mergeCell ref="C164:F167"/>
    <mergeCell ref="G164:N167"/>
    <mergeCell ref="O164:T167"/>
    <mergeCell ref="A165:B165"/>
    <mergeCell ref="A166:B166"/>
    <mergeCell ref="A167:B167"/>
    <mergeCell ref="A163:B163"/>
    <mergeCell ref="C163:F163"/>
    <mergeCell ref="G163:N163"/>
    <mergeCell ref="A151:A152"/>
    <mergeCell ref="A159:A160"/>
    <mergeCell ref="A161:A162"/>
    <mergeCell ref="A133:A134"/>
    <mergeCell ref="A135:A136"/>
    <mergeCell ref="A153:A154"/>
    <mergeCell ref="A155:A156"/>
    <mergeCell ref="A157:A158"/>
    <mergeCell ref="A129:A130"/>
    <mergeCell ref="A107:A108"/>
    <mergeCell ref="A109:A110"/>
    <mergeCell ref="A60:B60"/>
    <mergeCell ref="A62:B62"/>
    <mergeCell ref="A63:B63"/>
    <mergeCell ref="A64:B64"/>
    <mergeCell ref="A65:B65"/>
    <mergeCell ref="H15:H16"/>
    <mergeCell ref="I15:I16"/>
    <mergeCell ref="J15:J16"/>
    <mergeCell ref="K15:K16"/>
    <mergeCell ref="I21:K21"/>
    <mergeCell ref="A51:B51"/>
    <mergeCell ref="A52:B52"/>
    <mergeCell ref="A26:B26"/>
    <mergeCell ref="A27:B27"/>
    <mergeCell ref="A28:B28"/>
    <mergeCell ref="A29:B29"/>
    <mergeCell ref="A30:B30"/>
    <mergeCell ref="A31:B31"/>
    <mergeCell ref="A32:B32"/>
    <mergeCell ref="A33:B33"/>
    <mergeCell ref="A53:B53"/>
    <mergeCell ref="A54:B54"/>
    <mergeCell ref="A55:B55"/>
    <mergeCell ref="A56:B56"/>
    <mergeCell ref="O21:Q21"/>
    <mergeCell ref="R21:T21"/>
    <mergeCell ref="A15:B17"/>
    <mergeCell ref="A21:B24"/>
    <mergeCell ref="O22:Q22"/>
    <mergeCell ref="R22:T22"/>
    <mergeCell ref="C22:E22"/>
    <mergeCell ref="F22:H22"/>
    <mergeCell ref="L15:M15"/>
    <mergeCell ref="N15:O15"/>
    <mergeCell ref="C15:C16"/>
    <mergeCell ref="D15:D16"/>
    <mergeCell ref="H6:M6"/>
    <mergeCell ref="N6:S6"/>
    <mergeCell ref="T6:W6"/>
    <mergeCell ref="B7:B10"/>
    <mergeCell ref="C7:C10"/>
    <mergeCell ref="D7:D10"/>
    <mergeCell ref="Q7:Q10"/>
    <mergeCell ref="R7:R10"/>
    <mergeCell ref="S7:S10"/>
    <mergeCell ref="T7:U7"/>
    <mergeCell ref="V7:W7"/>
    <mergeCell ref="P7:P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U18:W18"/>
    <mergeCell ref="U25:W25"/>
    <mergeCell ref="U35:W35"/>
    <mergeCell ref="U30:W30"/>
    <mergeCell ref="U31:W31"/>
    <mergeCell ref="U32:W32"/>
    <mergeCell ref="U33:W33"/>
    <mergeCell ref="U34:W34"/>
    <mergeCell ref="A1:W1"/>
    <mergeCell ref="A2:W2"/>
    <mergeCell ref="A3:W3"/>
    <mergeCell ref="A4:W4"/>
    <mergeCell ref="A5:B5"/>
    <mergeCell ref="C5:D5"/>
    <mergeCell ref="E5:G5"/>
    <mergeCell ref="L5:M5"/>
    <mergeCell ref="O5:Q5"/>
    <mergeCell ref="V5:W5"/>
    <mergeCell ref="R5:S5"/>
    <mergeCell ref="P15:Q15"/>
    <mergeCell ref="R15:T15"/>
    <mergeCell ref="A6:A10"/>
    <mergeCell ref="B6:G6"/>
    <mergeCell ref="U27:W27"/>
    <mergeCell ref="U50:W50"/>
    <mergeCell ref="U45:W45"/>
    <mergeCell ref="U46:W46"/>
    <mergeCell ref="U47:W47"/>
    <mergeCell ref="U48:W48"/>
    <mergeCell ref="U49:W49"/>
    <mergeCell ref="U51:W51"/>
    <mergeCell ref="U52:W52"/>
    <mergeCell ref="U36:W36"/>
    <mergeCell ref="U43:W43"/>
    <mergeCell ref="U38:W38"/>
    <mergeCell ref="U39:W39"/>
    <mergeCell ref="U40:W40"/>
    <mergeCell ref="U41:W41"/>
    <mergeCell ref="U42:W42"/>
    <mergeCell ref="U62:W62"/>
    <mergeCell ref="U63:W63"/>
    <mergeCell ref="U65:W65"/>
    <mergeCell ref="U66:W66"/>
    <mergeCell ref="U67:W67"/>
    <mergeCell ref="U68:W68"/>
    <mergeCell ref="U69:W69"/>
    <mergeCell ref="U53:W53"/>
    <mergeCell ref="U54:W54"/>
    <mergeCell ref="U61:W61"/>
    <mergeCell ref="U56:W56"/>
    <mergeCell ref="U57:W57"/>
    <mergeCell ref="U58:W58"/>
    <mergeCell ref="U59:W59"/>
    <mergeCell ref="U60:W60"/>
    <mergeCell ref="U73:W73"/>
    <mergeCell ref="U74:W74"/>
    <mergeCell ref="U75:W75"/>
    <mergeCell ref="U76:W76"/>
    <mergeCell ref="U77:W77"/>
    <mergeCell ref="U78:W78"/>
    <mergeCell ref="U79:W79"/>
    <mergeCell ref="U80:W80"/>
    <mergeCell ref="U81:W81"/>
    <mergeCell ref="U82:W82"/>
    <mergeCell ref="U83:W83"/>
    <mergeCell ref="U84:W84"/>
    <mergeCell ref="U85:W85"/>
    <mergeCell ref="U86:W86"/>
    <mergeCell ref="U87:W87"/>
    <mergeCell ref="U88:W88"/>
    <mergeCell ref="U89:W89"/>
    <mergeCell ref="U90:W90"/>
    <mergeCell ref="U135:W135"/>
    <mergeCell ref="U118:W118"/>
    <mergeCell ref="U119:W119"/>
    <mergeCell ref="U120:W120"/>
    <mergeCell ref="U121:W121"/>
    <mergeCell ref="U122:W122"/>
    <mergeCell ref="U123:W123"/>
    <mergeCell ref="U124:W124"/>
    <mergeCell ref="U125:W125"/>
    <mergeCell ref="U126:W126"/>
    <mergeCell ref="U129:W129"/>
    <mergeCell ref="U114:W114"/>
    <mergeCell ref="U115:W115"/>
    <mergeCell ref="U116:W116"/>
    <mergeCell ref="U117:W117"/>
    <mergeCell ref="U130:W130"/>
    <mergeCell ref="U131:W131"/>
    <mergeCell ref="U132:W132"/>
    <mergeCell ref="U133:W133"/>
    <mergeCell ref="U134:W134"/>
    <mergeCell ref="U93:W93"/>
    <mergeCell ref="U94:W94"/>
    <mergeCell ref="U95:W95"/>
    <mergeCell ref="U96:W96"/>
    <mergeCell ref="U109:W109"/>
    <mergeCell ref="U110:W110"/>
    <mergeCell ref="U111:W111"/>
    <mergeCell ref="U112:W112"/>
    <mergeCell ref="U113:W113"/>
    <mergeCell ref="U97:W97"/>
    <mergeCell ref="U98:W98"/>
    <mergeCell ref="U99:W99"/>
    <mergeCell ref="U20:W20"/>
    <mergeCell ref="U21:W23"/>
    <mergeCell ref="U24:W24"/>
    <mergeCell ref="U26:W26"/>
    <mergeCell ref="U146:W146"/>
    <mergeCell ref="U28:W28"/>
    <mergeCell ref="U29:W29"/>
    <mergeCell ref="U37:W37"/>
    <mergeCell ref="U44:W44"/>
    <mergeCell ref="U55:W55"/>
    <mergeCell ref="U64:W64"/>
    <mergeCell ref="U127:W127"/>
    <mergeCell ref="U128:W128"/>
    <mergeCell ref="U100:W100"/>
    <mergeCell ref="U101:W101"/>
    <mergeCell ref="U102:W102"/>
    <mergeCell ref="U103:W103"/>
    <mergeCell ref="U104:W104"/>
    <mergeCell ref="U105:W105"/>
    <mergeCell ref="U106:W106"/>
    <mergeCell ref="U107:W107"/>
    <mergeCell ref="U108:W108"/>
    <mergeCell ref="U91:W91"/>
    <mergeCell ref="U92:W92"/>
    <mergeCell ref="F71:H71"/>
    <mergeCell ref="I71:K71"/>
    <mergeCell ref="L71:N71"/>
    <mergeCell ref="O71:Q71"/>
    <mergeCell ref="R71:T71"/>
    <mergeCell ref="U166:W166"/>
    <mergeCell ref="U167:W167"/>
    <mergeCell ref="U14:W16"/>
    <mergeCell ref="U157:W157"/>
    <mergeCell ref="U158:W158"/>
    <mergeCell ref="U159:W159"/>
    <mergeCell ref="U160:W160"/>
    <mergeCell ref="U161:W161"/>
    <mergeCell ref="U162:W162"/>
    <mergeCell ref="U163:W163"/>
    <mergeCell ref="U164:W164"/>
    <mergeCell ref="U165:W165"/>
    <mergeCell ref="U136:W136"/>
    <mergeCell ref="U153:W153"/>
    <mergeCell ref="U154:W154"/>
    <mergeCell ref="U155:W155"/>
    <mergeCell ref="U156:W156"/>
    <mergeCell ref="U17:W17"/>
    <mergeCell ref="U19:W19"/>
    <mergeCell ref="A61:B61"/>
    <mergeCell ref="U147:W147"/>
    <mergeCell ref="U148:W148"/>
    <mergeCell ref="U149:W149"/>
    <mergeCell ref="U150:W150"/>
    <mergeCell ref="U151:W151"/>
    <mergeCell ref="U152:W152"/>
    <mergeCell ref="U137:W137"/>
    <mergeCell ref="U138:W138"/>
    <mergeCell ref="U139:W139"/>
    <mergeCell ref="U140:W140"/>
    <mergeCell ref="U141:W141"/>
    <mergeCell ref="U142:W142"/>
    <mergeCell ref="U143:W143"/>
    <mergeCell ref="U144:W144"/>
    <mergeCell ref="U145:W145"/>
    <mergeCell ref="A70:B72"/>
    <mergeCell ref="U70:W72"/>
    <mergeCell ref="C70:H70"/>
    <mergeCell ref="I70:K70"/>
    <mergeCell ref="L70:N70"/>
    <mergeCell ref="O70:Q70"/>
    <mergeCell ref="R70:T70"/>
    <mergeCell ref="C71:E71"/>
  </mergeCells>
  <dataValidations count="2">
    <dataValidation showDropDown="1" showInputMessage="1" showErrorMessage="1" sqref="R5:S5"/>
    <dataValidation type="list" allowBlank="1" showInputMessage="1" showErrorMessage="1" sqref="C5:D5">
      <formula1>Statelist</formula1>
    </dataValidation>
  </dataValidations>
  <printOptions horizontalCentered="1"/>
  <pageMargins left="0.2" right="0.15" top="0.33" bottom="0.17" header="0.33" footer="0.17"/>
  <pageSetup paperSize="5" scale="45" fitToHeight="12" orientation="landscape" r:id="rId1"/>
  <headerFooter>
    <oddFooter>&amp;CPages &amp;P of &amp;N</oddFooter>
  </headerFooter>
  <rowBreaks count="3" manualBreakCount="3">
    <brk id="42" max="22" man="1"/>
    <brk id="84" max="22" man="1"/>
    <brk id="126" max="22" man="1"/>
  </rowBreaks>
  <ignoredErrors>
    <ignoredError sqref="V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Y165"/>
  <sheetViews>
    <sheetView tabSelected="1" zoomScale="60" zoomScaleNormal="60" workbookViewId="0">
      <pane xSplit="2" ySplit="9" topLeftCell="C142" activePane="bottomRight" state="frozen"/>
      <selection activeCell="K23" activeCellId="7" sqref="L23:N162 C151:K162 K26:K27 K31:K35 K35 K35 K23 K23:K66"/>
      <selection pane="topRight" activeCell="K23" activeCellId="7" sqref="L23:N162 C151:K162 K26:K27 K31:K35 K35 K35 K23 K23:K66"/>
      <selection pane="bottomLeft" activeCell="K23" activeCellId="7" sqref="L23:N162 C151:K162 K26:K27 K31:K35 K35 K35 K23 K23:K66"/>
      <selection pane="bottomRight" activeCell="A133" sqref="A133:XFD133"/>
    </sheetView>
  </sheetViews>
  <sheetFormatPr defaultRowHeight="15"/>
  <cols>
    <col min="1" max="1" width="8" customWidth="1"/>
    <col min="2" max="2" width="25.28515625" customWidth="1"/>
    <col min="3" max="3" width="21.85546875" customWidth="1"/>
    <col min="4" max="4" width="11.42578125" customWidth="1"/>
    <col min="5" max="5" width="11.140625" customWidth="1"/>
    <col min="6" max="11" width="12.28515625" customWidth="1"/>
    <col min="12" max="12" width="10.7109375" customWidth="1"/>
    <col min="13" max="13" width="12.85546875" customWidth="1"/>
    <col min="14" max="14" width="10.5703125" customWidth="1"/>
    <col min="15" max="15" width="9.85546875" customWidth="1"/>
    <col min="16" max="16" width="11.5703125" customWidth="1"/>
    <col min="17" max="17" width="10.7109375" customWidth="1"/>
    <col min="18" max="18" width="11.42578125" customWidth="1"/>
    <col min="19" max="19" width="13.140625" customWidth="1"/>
    <col min="20" max="20" width="10.5703125" customWidth="1"/>
    <col min="21" max="21" width="11.5703125" customWidth="1"/>
    <col min="22" max="22" width="12" customWidth="1"/>
    <col min="23" max="23" width="12.7109375" customWidth="1"/>
    <col min="24" max="25" width="10.85546875" customWidth="1"/>
  </cols>
  <sheetData>
    <row r="1" spans="1:23" ht="18.75">
      <c r="A1" s="816"/>
      <c r="B1" s="817"/>
      <c r="C1" s="820" t="s">
        <v>0</v>
      </c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0"/>
      <c r="T1" s="820"/>
      <c r="U1" s="820"/>
      <c r="V1" s="817"/>
      <c r="W1" s="817"/>
    </row>
    <row r="2" spans="1:23" ht="18.75">
      <c r="A2" s="816"/>
      <c r="B2" s="817"/>
      <c r="C2" s="820" t="s">
        <v>1</v>
      </c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0"/>
      <c r="V2" s="817"/>
      <c r="W2" s="817"/>
    </row>
    <row r="3" spans="1:23" ht="18.75">
      <c r="A3" s="816"/>
      <c r="B3" s="817"/>
      <c r="C3" s="821" t="s">
        <v>2</v>
      </c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17"/>
      <c r="W3" s="817"/>
    </row>
    <row r="4" spans="1:23" ht="18.75" customHeight="1">
      <c r="A4" s="818"/>
      <c r="B4" s="819"/>
      <c r="C4" s="822" t="s">
        <v>114</v>
      </c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822"/>
      <c r="Q4" s="822"/>
      <c r="R4" s="822"/>
      <c r="S4" s="822"/>
      <c r="T4" s="822"/>
      <c r="U4" s="822"/>
      <c r="V4" s="819"/>
      <c r="W4" s="819"/>
    </row>
    <row r="5" spans="1:23" ht="30.75" customHeight="1">
      <c r="A5" s="831" t="s">
        <v>3</v>
      </c>
      <c r="B5" s="832"/>
      <c r="C5" s="833" t="s">
        <v>694</v>
      </c>
      <c r="D5" s="834"/>
      <c r="E5" s="835" t="s">
        <v>4</v>
      </c>
      <c r="F5" s="836"/>
      <c r="G5" s="836"/>
      <c r="H5" s="836"/>
      <c r="I5" s="836"/>
      <c r="J5" s="837"/>
      <c r="K5" s="848">
        <v>11</v>
      </c>
      <c r="L5" s="849"/>
      <c r="M5" s="844" t="s">
        <v>5</v>
      </c>
      <c r="N5" s="845"/>
      <c r="O5" s="301">
        <v>56</v>
      </c>
      <c r="P5" s="835" t="s">
        <v>6</v>
      </c>
      <c r="Q5" s="837"/>
      <c r="R5" s="823" t="s">
        <v>995</v>
      </c>
      <c r="S5" s="824"/>
      <c r="T5" s="844" t="s">
        <v>96</v>
      </c>
      <c r="U5" s="845"/>
      <c r="V5" s="825">
        <v>2019</v>
      </c>
      <c r="W5" s="826"/>
    </row>
    <row r="6" spans="1:23">
      <c r="A6" s="827" t="s">
        <v>100</v>
      </c>
      <c r="B6" s="827" t="s">
        <v>101</v>
      </c>
      <c r="C6" s="829" t="s">
        <v>102</v>
      </c>
      <c r="D6" s="828" t="s">
        <v>103</v>
      </c>
      <c r="E6" s="828"/>
      <c r="F6" s="828"/>
      <c r="G6" s="828"/>
      <c r="H6" s="828"/>
      <c r="I6" s="828"/>
      <c r="J6" s="828"/>
      <c r="K6" s="828"/>
      <c r="L6" s="828"/>
      <c r="M6" s="828"/>
      <c r="N6" s="828"/>
      <c r="O6" s="828"/>
      <c r="P6" s="828"/>
      <c r="Q6" s="828"/>
      <c r="R6" s="828"/>
      <c r="S6" s="828"/>
      <c r="T6" s="828"/>
      <c r="U6" s="828"/>
      <c r="V6" s="828"/>
      <c r="W6" s="828"/>
    </row>
    <row r="7" spans="1:23">
      <c r="A7" s="828"/>
      <c r="B7" s="828"/>
      <c r="C7" s="830"/>
      <c r="D7" s="828" t="s">
        <v>104</v>
      </c>
      <c r="E7" s="828"/>
      <c r="F7" s="850" t="s">
        <v>172</v>
      </c>
      <c r="G7" s="851"/>
      <c r="H7" s="851"/>
      <c r="I7" s="851"/>
      <c r="J7" s="851"/>
      <c r="K7" s="852"/>
      <c r="L7" s="828" t="s">
        <v>105</v>
      </c>
      <c r="M7" s="828"/>
      <c r="N7" s="828" t="s">
        <v>106</v>
      </c>
      <c r="O7" s="828"/>
      <c r="P7" s="828"/>
      <c r="Q7" s="828"/>
      <c r="R7" s="828"/>
      <c r="S7" s="828"/>
      <c r="T7" s="828"/>
      <c r="U7" s="828"/>
      <c r="V7" s="828" t="s">
        <v>107</v>
      </c>
      <c r="W7" s="828"/>
    </row>
    <row r="8" spans="1:23" ht="30" customHeight="1">
      <c r="A8" s="828"/>
      <c r="B8" s="828"/>
      <c r="C8" s="830"/>
      <c r="D8" s="828"/>
      <c r="E8" s="828"/>
      <c r="F8" s="850" t="s">
        <v>171</v>
      </c>
      <c r="G8" s="852"/>
      <c r="H8" s="850" t="s">
        <v>174</v>
      </c>
      <c r="I8" s="852"/>
      <c r="J8" s="850" t="s">
        <v>173</v>
      </c>
      <c r="K8" s="852"/>
      <c r="L8" s="828"/>
      <c r="M8" s="828"/>
      <c r="N8" s="828" t="s">
        <v>108</v>
      </c>
      <c r="O8" s="828"/>
      <c r="P8" s="828" t="s">
        <v>109</v>
      </c>
      <c r="Q8" s="828"/>
      <c r="R8" s="828" t="s">
        <v>110</v>
      </c>
      <c r="S8" s="828"/>
      <c r="T8" s="828" t="s">
        <v>111</v>
      </c>
      <c r="U8" s="828"/>
      <c r="V8" s="828"/>
      <c r="W8" s="828"/>
    </row>
    <row r="9" spans="1:23" ht="39.75" customHeight="1">
      <c r="A9" s="828"/>
      <c r="B9" s="828"/>
      <c r="C9" s="827"/>
      <c r="D9" s="13" t="s">
        <v>22</v>
      </c>
      <c r="E9" s="13" t="s">
        <v>23</v>
      </c>
      <c r="F9" s="13" t="s">
        <v>22</v>
      </c>
      <c r="G9" s="13" t="s">
        <v>23</v>
      </c>
      <c r="H9" s="13" t="s">
        <v>22</v>
      </c>
      <c r="I9" s="13" t="s">
        <v>23</v>
      </c>
      <c r="J9" s="13" t="s">
        <v>22</v>
      </c>
      <c r="K9" s="13" t="s">
        <v>23</v>
      </c>
      <c r="L9" s="13" t="s">
        <v>22</v>
      </c>
      <c r="M9" s="13" t="s">
        <v>23</v>
      </c>
      <c r="N9" s="13" t="s">
        <v>22</v>
      </c>
      <c r="O9" s="13" t="s">
        <v>23</v>
      </c>
      <c r="P9" s="13" t="s">
        <v>22</v>
      </c>
      <c r="Q9" s="13" t="s">
        <v>23</v>
      </c>
      <c r="R9" s="13" t="s">
        <v>22</v>
      </c>
      <c r="S9" s="13" t="s">
        <v>23</v>
      </c>
      <c r="T9" s="13" t="s">
        <v>22</v>
      </c>
      <c r="U9" s="13" t="s">
        <v>23</v>
      </c>
      <c r="V9" s="13" t="s">
        <v>22</v>
      </c>
      <c r="W9" s="13" t="s">
        <v>23</v>
      </c>
    </row>
    <row r="10" spans="1:23" ht="30" customHeight="1">
      <c r="A10" s="808">
        <v>1</v>
      </c>
      <c r="B10" s="809" t="s">
        <v>164</v>
      </c>
      <c r="C10" s="19" t="s">
        <v>160</v>
      </c>
      <c r="D10" s="75">
        <f>'Screening Compiled'!C26</f>
        <v>0</v>
      </c>
      <c r="E10" s="75">
        <f>'Screening Compiled'!D26</f>
        <v>0</v>
      </c>
      <c r="F10" s="75">
        <f>'Screening Compiled'!C73</f>
        <v>0</v>
      </c>
      <c r="G10" s="75">
        <f>'Screening Compiled'!C74</f>
        <v>0</v>
      </c>
      <c r="H10" s="75">
        <f>'Screening Compiled'!D73</f>
        <v>0</v>
      </c>
      <c r="I10" s="75">
        <f>'Screening Compiled'!D74</f>
        <v>0</v>
      </c>
      <c r="J10" s="75">
        <f>'Screening Compiled'!E73</f>
        <v>0</v>
      </c>
      <c r="K10" s="75">
        <f>'Screening Compiled'!E74</f>
        <v>0</v>
      </c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7">
        <f>L10-(N10+P10+R10+T10)</f>
        <v>0</v>
      </c>
      <c r="W10" s="77">
        <f>M10-(O10+Q10+S10+U10)</f>
        <v>0</v>
      </c>
    </row>
    <row r="11" spans="1:23" ht="30" customHeight="1">
      <c r="A11" s="808"/>
      <c r="B11" s="809"/>
      <c r="C11" s="19" t="s">
        <v>161</v>
      </c>
      <c r="D11" s="75">
        <f>'Screening Compiled'!F26</f>
        <v>0</v>
      </c>
      <c r="E11" s="75">
        <f>'Screening Compiled'!G26</f>
        <v>0</v>
      </c>
      <c r="F11" s="75">
        <f>'Screening Compiled'!F73</f>
        <v>0</v>
      </c>
      <c r="G11" s="75">
        <f>'Screening Compiled'!F74</f>
        <v>0</v>
      </c>
      <c r="H11" s="75">
        <f>'Screening Compiled'!G73</f>
        <v>0</v>
      </c>
      <c r="I11" s="75">
        <f>'Screening Compiled'!G74</f>
        <v>0</v>
      </c>
      <c r="J11" s="75">
        <f>'Screening Compiled'!H73</f>
        <v>0</v>
      </c>
      <c r="K11" s="75">
        <f>'Screening Compiled'!H74</f>
        <v>0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7">
        <f t="shared" ref="V11:V74" si="0">L11-(N11+P11+R11+T11)</f>
        <v>0</v>
      </c>
      <c r="W11" s="77">
        <f t="shared" ref="W11:W74" si="1">M11-(O11+Q11+S11+U11)</f>
        <v>0</v>
      </c>
    </row>
    <row r="12" spans="1:23" ht="24.75" customHeight="1">
      <c r="A12" s="808"/>
      <c r="B12" s="809"/>
      <c r="C12" s="19" t="s">
        <v>162</v>
      </c>
      <c r="D12" s="75">
        <f>'Screening Compiled'!I26</f>
        <v>0</v>
      </c>
      <c r="E12" s="75">
        <f>'Screening Compiled'!J26</f>
        <v>0</v>
      </c>
      <c r="F12" s="75">
        <f>'Screening Compiled'!I73</f>
        <v>0</v>
      </c>
      <c r="G12" s="75">
        <f>'Screening Compiled'!I74</f>
        <v>0</v>
      </c>
      <c r="H12" s="75">
        <f>'Screening Compiled'!J73</f>
        <v>0</v>
      </c>
      <c r="I12" s="75">
        <f>'Screening Compiled'!J74</f>
        <v>0</v>
      </c>
      <c r="J12" s="75">
        <f>'Screening Compiled'!K73</f>
        <v>0</v>
      </c>
      <c r="K12" s="75">
        <f>'Screening Compiled'!K74</f>
        <v>0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7">
        <f t="shared" si="0"/>
        <v>0</v>
      </c>
      <c r="W12" s="77">
        <f t="shared" si="1"/>
        <v>0</v>
      </c>
    </row>
    <row r="13" spans="1:23" ht="30" customHeight="1">
      <c r="A13" s="808"/>
      <c r="B13" s="809"/>
      <c r="C13" s="19" t="s">
        <v>205</v>
      </c>
      <c r="D13" s="75">
        <f>'Screening Compiled'!L26</f>
        <v>0</v>
      </c>
      <c r="E13" s="75">
        <f>'Screening Compiled'!M26</f>
        <v>0</v>
      </c>
      <c r="F13" s="75">
        <f>'Screening Compiled'!L73</f>
        <v>0</v>
      </c>
      <c r="G13" s="75">
        <f>'Screening Compiled'!L74</f>
        <v>0</v>
      </c>
      <c r="H13" s="75">
        <f>'Screening Compiled'!M73</f>
        <v>0</v>
      </c>
      <c r="I13" s="75">
        <f>'Screening Compiled'!M74</f>
        <v>0</v>
      </c>
      <c r="J13" s="75">
        <f>'Screening Compiled'!N73</f>
        <v>0</v>
      </c>
      <c r="K13" s="75">
        <f>'Screening Compiled'!N74</f>
        <v>0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7">
        <f t="shared" si="0"/>
        <v>0</v>
      </c>
      <c r="W13" s="77">
        <f t="shared" si="1"/>
        <v>0</v>
      </c>
    </row>
    <row r="14" spans="1:23" ht="30" customHeight="1">
      <c r="A14" s="808"/>
      <c r="B14" s="809"/>
      <c r="C14" s="19" t="s">
        <v>163</v>
      </c>
      <c r="D14" s="75">
        <f>'Screening Compiled'!O26</f>
        <v>0</v>
      </c>
      <c r="E14" s="75">
        <f>'Screening Compiled'!P26</f>
        <v>0</v>
      </c>
      <c r="F14" s="75">
        <f>'Screening Compiled'!O73</f>
        <v>0</v>
      </c>
      <c r="G14" s="75">
        <f>'Screening Compiled'!O74</f>
        <v>0</v>
      </c>
      <c r="H14" s="75">
        <f>'Screening Compiled'!P73</f>
        <v>0</v>
      </c>
      <c r="I14" s="75">
        <f>'Screening Compiled'!P74</f>
        <v>0</v>
      </c>
      <c r="J14" s="75">
        <f>'Screening Compiled'!Q73</f>
        <v>0</v>
      </c>
      <c r="K14" s="75">
        <f>'Screening Compiled'!Q74</f>
        <v>0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7">
        <f t="shared" si="0"/>
        <v>0</v>
      </c>
      <c r="W14" s="77">
        <f t="shared" si="1"/>
        <v>0</v>
      </c>
    </row>
    <row r="15" spans="1:23" ht="30" customHeight="1">
      <c r="A15" s="808">
        <v>2</v>
      </c>
      <c r="B15" s="809" t="s">
        <v>165</v>
      </c>
      <c r="C15" s="19" t="s">
        <v>160</v>
      </c>
      <c r="D15" s="75">
        <f>'Screening Compiled'!C27</f>
        <v>0</v>
      </c>
      <c r="E15" s="75">
        <f>'Screening Compiled'!D27</f>
        <v>0</v>
      </c>
      <c r="F15" s="75">
        <f>'Screening Compiled'!C75</f>
        <v>0</v>
      </c>
      <c r="G15" s="75">
        <f>'Screening Compiled'!C76</f>
        <v>0</v>
      </c>
      <c r="H15" s="75">
        <f>'Screening Compiled'!D75</f>
        <v>0</v>
      </c>
      <c r="I15" s="75">
        <f>'Screening Compiled'!D76</f>
        <v>0</v>
      </c>
      <c r="J15" s="75">
        <f>'Screening Compiled'!E75</f>
        <v>0</v>
      </c>
      <c r="K15" s="75">
        <f>'Screening Compiled'!E76</f>
        <v>0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7">
        <f t="shared" si="0"/>
        <v>0</v>
      </c>
      <c r="W15" s="77">
        <f t="shared" si="1"/>
        <v>0</v>
      </c>
    </row>
    <row r="16" spans="1:23" ht="30" customHeight="1">
      <c r="A16" s="808"/>
      <c r="B16" s="809"/>
      <c r="C16" s="19" t="s">
        <v>161</v>
      </c>
      <c r="D16" s="75">
        <f>'Screening Compiled'!F27</f>
        <v>0</v>
      </c>
      <c r="E16" s="75">
        <f>'Screening Compiled'!G27</f>
        <v>0</v>
      </c>
      <c r="F16" s="75">
        <f>'Screening Compiled'!F75</f>
        <v>0</v>
      </c>
      <c r="G16" s="75">
        <f>'Screening Compiled'!F76</f>
        <v>0</v>
      </c>
      <c r="H16" s="75">
        <f>'Screening Compiled'!G75</f>
        <v>0</v>
      </c>
      <c r="I16" s="75">
        <f>'Screening Compiled'!G76</f>
        <v>0</v>
      </c>
      <c r="J16" s="75">
        <f>'Screening Compiled'!H75</f>
        <v>0</v>
      </c>
      <c r="K16" s="75">
        <f>'Screening Compiled'!H76</f>
        <v>0</v>
      </c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7">
        <f t="shared" si="0"/>
        <v>0</v>
      </c>
      <c r="W16" s="77">
        <f t="shared" si="1"/>
        <v>0</v>
      </c>
    </row>
    <row r="17" spans="1:25" ht="30" customHeight="1">
      <c r="A17" s="808"/>
      <c r="B17" s="809"/>
      <c r="C17" s="19" t="s">
        <v>162</v>
      </c>
      <c r="D17" s="75">
        <f>'Screening Compiled'!I27</f>
        <v>0</v>
      </c>
      <c r="E17" s="75">
        <f>'Screening Compiled'!J27</f>
        <v>0</v>
      </c>
      <c r="F17" s="75">
        <f>'Screening Compiled'!I75</f>
        <v>0</v>
      </c>
      <c r="G17" s="75">
        <f>'Screening Compiled'!I76</f>
        <v>0</v>
      </c>
      <c r="H17" s="75">
        <f>'Screening Compiled'!J75</f>
        <v>0</v>
      </c>
      <c r="I17" s="75">
        <f>'Screening Compiled'!J76</f>
        <v>0</v>
      </c>
      <c r="J17" s="75">
        <f>'Screening Compiled'!K75</f>
        <v>0</v>
      </c>
      <c r="K17" s="75">
        <f>'Screening Compiled'!K76</f>
        <v>0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7">
        <f t="shared" si="0"/>
        <v>0</v>
      </c>
      <c r="W17" s="77">
        <f t="shared" si="1"/>
        <v>0</v>
      </c>
    </row>
    <row r="18" spans="1:25" ht="30" customHeight="1">
      <c r="A18" s="808"/>
      <c r="B18" s="809"/>
      <c r="C18" s="19" t="s">
        <v>205</v>
      </c>
      <c r="D18" s="75">
        <f>'Screening Compiled'!L27</f>
        <v>0</v>
      </c>
      <c r="E18" s="75">
        <f>'Screening Compiled'!M27</f>
        <v>0</v>
      </c>
      <c r="F18" s="75">
        <f>'Screening Compiled'!L75</f>
        <v>0</v>
      </c>
      <c r="G18" s="75">
        <f>'Screening Compiled'!L76</f>
        <v>0</v>
      </c>
      <c r="H18" s="75">
        <f>'Screening Compiled'!M75</f>
        <v>0</v>
      </c>
      <c r="I18" s="75">
        <f>'Screening Compiled'!M76</f>
        <v>0</v>
      </c>
      <c r="J18" s="75">
        <f>'Screening Compiled'!N75</f>
        <v>0</v>
      </c>
      <c r="K18" s="75">
        <f>'Screening Compiled'!N76</f>
        <v>0</v>
      </c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7">
        <f t="shared" si="0"/>
        <v>0</v>
      </c>
      <c r="W18" s="77">
        <f t="shared" si="1"/>
        <v>0</v>
      </c>
    </row>
    <row r="19" spans="1:25" ht="30" customHeight="1">
      <c r="A19" s="808"/>
      <c r="B19" s="809"/>
      <c r="C19" s="19" t="s">
        <v>163</v>
      </c>
      <c r="D19" s="75">
        <f>'Screening Compiled'!O27</f>
        <v>0</v>
      </c>
      <c r="E19" s="75">
        <f>'Screening Compiled'!P27</f>
        <v>2</v>
      </c>
      <c r="F19" s="75">
        <f>'Screening Compiled'!O75</f>
        <v>0</v>
      </c>
      <c r="G19" s="75">
        <f>'Screening Compiled'!O76</f>
        <v>0</v>
      </c>
      <c r="H19" s="75">
        <f>'Screening Compiled'!P75</f>
        <v>0</v>
      </c>
      <c r="I19" s="75">
        <f>'Screening Compiled'!P76</f>
        <v>0</v>
      </c>
      <c r="J19" s="75">
        <f>'Screening Compiled'!Q75</f>
        <v>0</v>
      </c>
      <c r="K19" s="75">
        <f>'Screening Compiled'!Q76</f>
        <v>2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7">
        <f t="shared" si="0"/>
        <v>0</v>
      </c>
      <c r="W19" s="77">
        <f t="shared" si="1"/>
        <v>0</v>
      </c>
    </row>
    <row r="20" spans="1:25" ht="30" customHeight="1">
      <c r="A20" s="808">
        <v>3</v>
      </c>
      <c r="B20" s="809" t="s">
        <v>166</v>
      </c>
      <c r="C20" s="19" t="s">
        <v>160</v>
      </c>
      <c r="D20" s="75">
        <f>'Screening Compiled'!C28</f>
        <v>0</v>
      </c>
      <c r="E20" s="75">
        <f>'Screening Compiled'!D28</f>
        <v>0</v>
      </c>
      <c r="F20" s="75">
        <f>'Screening Compiled'!C77</f>
        <v>0</v>
      </c>
      <c r="G20" s="75">
        <f>'Screening Compiled'!C78</f>
        <v>0</v>
      </c>
      <c r="H20" s="75">
        <f>'Screening Compiled'!D77</f>
        <v>0</v>
      </c>
      <c r="I20" s="75">
        <f>'Screening Compiled'!D78</f>
        <v>0</v>
      </c>
      <c r="J20" s="75">
        <f>'Screening Compiled'!E77</f>
        <v>0</v>
      </c>
      <c r="K20" s="75">
        <f>'Screening Compiled'!E78</f>
        <v>0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7">
        <f t="shared" si="0"/>
        <v>0</v>
      </c>
      <c r="W20" s="77">
        <f t="shared" si="1"/>
        <v>0</v>
      </c>
    </row>
    <row r="21" spans="1:25" ht="30" customHeight="1">
      <c r="A21" s="808"/>
      <c r="B21" s="809"/>
      <c r="C21" s="19" t="s">
        <v>161</v>
      </c>
      <c r="D21" s="75">
        <f>'Screening Compiled'!F28</f>
        <v>0</v>
      </c>
      <c r="E21" s="75">
        <f>'Screening Compiled'!G28</f>
        <v>0</v>
      </c>
      <c r="F21" s="75">
        <f>'Screening Compiled'!F77</f>
        <v>0</v>
      </c>
      <c r="G21" s="75">
        <f>'Screening Compiled'!F78</f>
        <v>0</v>
      </c>
      <c r="H21" s="75">
        <f>'Screening Compiled'!G77</f>
        <v>0</v>
      </c>
      <c r="I21" s="75">
        <f>'Screening Compiled'!G78</f>
        <v>0</v>
      </c>
      <c r="J21" s="75">
        <f>'Screening Compiled'!H77</f>
        <v>0</v>
      </c>
      <c r="K21" s="75">
        <f>'Screening Compiled'!H78</f>
        <v>0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7">
        <f t="shared" si="0"/>
        <v>0</v>
      </c>
      <c r="W21" s="77">
        <f t="shared" si="1"/>
        <v>0</v>
      </c>
    </row>
    <row r="22" spans="1:25" ht="30" customHeight="1">
      <c r="A22" s="808"/>
      <c r="B22" s="809"/>
      <c r="C22" s="19" t="s">
        <v>162</v>
      </c>
      <c r="D22" s="75">
        <f>'Screening Compiled'!I28</f>
        <v>0</v>
      </c>
      <c r="E22" s="75">
        <f>'Screening Compiled'!J28</f>
        <v>0</v>
      </c>
      <c r="F22" s="75">
        <f>'Screening Compiled'!I77</f>
        <v>0</v>
      </c>
      <c r="G22" s="75">
        <f>'Screening Compiled'!I78</f>
        <v>0</v>
      </c>
      <c r="H22" s="75">
        <f>'Screening Compiled'!J77</f>
        <v>0</v>
      </c>
      <c r="I22" s="75">
        <f>'Screening Compiled'!J78</f>
        <v>0</v>
      </c>
      <c r="J22" s="75">
        <f>'Screening Compiled'!K77</f>
        <v>0</v>
      </c>
      <c r="K22" s="75">
        <f>'Screening Compiled'!K78</f>
        <v>0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7">
        <f t="shared" si="0"/>
        <v>0</v>
      </c>
      <c r="W22" s="77">
        <f t="shared" si="1"/>
        <v>0</v>
      </c>
    </row>
    <row r="23" spans="1:25" ht="30" customHeight="1">
      <c r="A23" s="808"/>
      <c r="B23" s="809"/>
      <c r="C23" s="19" t="s">
        <v>205</v>
      </c>
      <c r="D23" s="75">
        <f>'Screening Compiled'!L28</f>
        <v>0</v>
      </c>
      <c r="E23" s="75">
        <f>'Screening Compiled'!M28</f>
        <v>0</v>
      </c>
      <c r="F23" s="75">
        <f>'Screening Compiled'!L77</f>
        <v>0</v>
      </c>
      <c r="G23" s="75">
        <f>'Screening Compiled'!L78</f>
        <v>0</v>
      </c>
      <c r="H23" s="75">
        <f>'Screening Compiled'!M77</f>
        <v>0</v>
      </c>
      <c r="I23" s="75">
        <f>'Screening Compiled'!M78</f>
        <v>0</v>
      </c>
      <c r="J23" s="75">
        <f>'Screening Compiled'!N77</f>
        <v>0</v>
      </c>
      <c r="K23" s="75">
        <f>'Screening Compiled'!N78</f>
        <v>0</v>
      </c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7">
        <f t="shared" si="0"/>
        <v>0</v>
      </c>
      <c r="W23" s="77">
        <f t="shared" si="1"/>
        <v>0</v>
      </c>
    </row>
    <row r="24" spans="1:25" ht="30" customHeight="1">
      <c r="A24" s="808"/>
      <c r="B24" s="809"/>
      <c r="C24" s="19" t="s">
        <v>163</v>
      </c>
      <c r="D24" s="75">
        <f>'Screening Compiled'!O28</f>
        <v>0</v>
      </c>
      <c r="E24" s="75">
        <f>'Screening Compiled'!P28</f>
        <v>0</v>
      </c>
      <c r="F24" s="75">
        <f>'Screening Compiled'!O77</f>
        <v>0</v>
      </c>
      <c r="G24" s="75">
        <f>'Screening Compiled'!O78</f>
        <v>0</v>
      </c>
      <c r="H24" s="75">
        <f>'Screening Compiled'!P77</f>
        <v>0</v>
      </c>
      <c r="I24" s="75">
        <f>'Screening Compiled'!P78</f>
        <v>0</v>
      </c>
      <c r="J24" s="75">
        <f>'Screening Compiled'!Q77</f>
        <v>0</v>
      </c>
      <c r="K24" s="75">
        <f>'Screening Compiled'!Q78</f>
        <v>0</v>
      </c>
      <c r="L24" s="74"/>
      <c r="M24" s="74"/>
      <c r="N24" s="74"/>
      <c r="O24" s="74"/>
      <c r="P24" s="74">
        <v>2</v>
      </c>
      <c r="Q24" s="74"/>
      <c r="R24" s="74"/>
      <c r="S24" s="74"/>
      <c r="T24" s="74"/>
      <c r="U24" s="74"/>
      <c r="V24" s="77">
        <f t="shared" si="0"/>
        <v>-2</v>
      </c>
      <c r="W24" s="77">
        <f t="shared" si="1"/>
        <v>0</v>
      </c>
      <c r="X24" s="842" t="s">
        <v>996</v>
      </c>
      <c r="Y24" s="843"/>
    </row>
    <row r="25" spans="1:25" ht="30" customHeight="1">
      <c r="A25" s="808">
        <v>4</v>
      </c>
      <c r="B25" s="809" t="s">
        <v>45</v>
      </c>
      <c r="C25" s="19" t="s">
        <v>160</v>
      </c>
      <c r="D25" s="75">
        <f>'Screening Compiled'!C29</f>
        <v>0</v>
      </c>
      <c r="E25" s="75">
        <f>'Screening Compiled'!D29</f>
        <v>0</v>
      </c>
      <c r="F25" s="75">
        <f>'Screening Compiled'!C79</f>
        <v>0</v>
      </c>
      <c r="G25" s="75">
        <f>'Screening Compiled'!C80</f>
        <v>0</v>
      </c>
      <c r="H25" s="75">
        <f>'Screening Compiled'!D79</f>
        <v>0</v>
      </c>
      <c r="I25" s="75">
        <f>'Screening Compiled'!D80</f>
        <v>0</v>
      </c>
      <c r="J25" s="75">
        <f>'Screening Compiled'!E79</f>
        <v>0</v>
      </c>
      <c r="K25" s="75">
        <f>'Screening Compiled'!E80</f>
        <v>0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7">
        <f t="shared" si="0"/>
        <v>0</v>
      </c>
      <c r="W25" s="77">
        <f t="shared" si="1"/>
        <v>0</v>
      </c>
    </row>
    <row r="26" spans="1:25" ht="30" customHeight="1">
      <c r="A26" s="808"/>
      <c r="B26" s="809"/>
      <c r="C26" s="19" t="s">
        <v>161</v>
      </c>
      <c r="D26" s="75">
        <f>'Screening Compiled'!F29</f>
        <v>0</v>
      </c>
      <c r="E26" s="75">
        <f>'Screening Compiled'!G29</f>
        <v>0</v>
      </c>
      <c r="F26" s="75">
        <f>'Screening Compiled'!F79</f>
        <v>0</v>
      </c>
      <c r="G26" s="75">
        <f>'Screening Compiled'!F80</f>
        <v>0</v>
      </c>
      <c r="H26" s="75">
        <f>'Screening Compiled'!G79</f>
        <v>0</v>
      </c>
      <c r="I26" s="75">
        <f>'Screening Compiled'!G80</f>
        <v>0</v>
      </c>
      <c r="J26" s="75">
        <f>'Screening Compiled'!H79</f>
        <v>0</v>
      </c>
      <c r="K26" s="75">
        <f>'Screening Compiled'!H80</f>
        <v>0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7">
        <f t="shared" si="0"/>
        <v>0</v>
      </c>
      <c r="W26" s="77">
        <f t="shared" si="1"/>
        <v>0</v>
      </c>
    </row>
    <row r="27" spans="1:25" ht="30" customHeight="1">
      <c r="A27" s="808"/>
      <c r="B27" s="809"/>
      <c r="C27" s="19" t="s">
        <v>162</v>
      </c>
      <c r="D27" s="75">
        <f>'Screening Compiled'!I29</f>
        <v>1</v>
      </c>
      <c r="E27" s="75">
        <f>'Screening Compiled'!J29</f>
        <v>0</v>
      </c>
      <c r="F27" s="75">
        <f>'Screening Compiled'!I79</f>
        <v>0</v>
      </c>
      <c r="G27" s="75">
        <f>'Screening Compiled'!I80</f>
        <v>0</v>
      </c>
      <c r="H27" s="75">
        <f>'Screening Compiled'!J79</f>
        <v>1</v>
      </c>
      <c r="I27" s="75">
        <f>'Screening Compiled'!J80</f>
        <v>0</v>
      </c>
      <c r="J27" s="75">
        <f>'Screening Compiled'!K79</f>
        <v>0</v>
      </c>
      <c r="K27" s="75">
        <f>'Screening Compiled'!K80</f>
        <v>0</v>
      </c>
      <c r="L27" s="74">
        <v>1</v>
      </c>
      <c r="M27" s="74"/>
      <c r="N27" s="74"/>
      <c r="O27" s="74"/>
      <c r="P27" s="74">
        <v>1</v>
      </c>
      <c r="Q27" s="74"/>
      <c r="R27" s="74"/>
      <c r="S27" s="74"/>
      <c r="T27" s="74"/>
      <c r="U27" s="74"/>
      <c r="V27" s="77">
        <f t="shared" si="0"/>
        <v>0</v>
      </c>
      <c r="W27" s="77">
        <f t="shared" si="1"/>
        <v>0</v>
      </c>
    </row>
    <row r="28" spans="1:25" ht="30" customHeight="1">
      <c r="A28" s="808"/>
      <c r="B28" s="809"/>
      <c r="C28" s="19" t="s">
        <v>205</v>
      </c>
      <c r="D28" s="75">
        <f>'Screening Compiled'!L29</f>
        <v>0</v>
      </c>
      <c r="E28" s="75">
        <f>'Screening Compiled'!M29</f>
        <v>0</v>
      </c>
      <c r="F28" s="75">
        <f>'Screening Compiled'!L79</f>
        <v>0</v>
      </c>
      <c r="G28" s="75">
        <f>'Screening Compiled'!L80</f>
        <v>0</v>
      </c>
      <c r="H28" s="75">
        <f>'Screening Compiled'!M79</f>
        <v>0</v>
      </c>
      <c r="I28" s="75">
        <f>'Screening Compiled'!M80</f>
        <v>0</v>
      </c>
      <c r="J28" s="75">
        <f>'Screening Compiled'!N79</f>
        <v>0</v>
      </c>
      <c r="K28" s="75">
        <f>'Screening Compiled'!N80</f>
        <v>0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7">
        <f t="shared" si="0"/>
        <v>0</v>
      </c>
      <c r="W28" s="77">
        <f t="shared" si="1"/>
        <v>0</v>
      </c>
    </row>
    <row r="29" spans="1:25" ht="30" customHeight="1">
      <c r="A29" s="808"/>
      <c r="B29" s="809"/>
      <c r="C29" s="19" t="s">
        <v>163</v>
      </c>
      <c r="D29" s="75">
        <f>'Screening Compiled'!O29</f>
        <v>2</v>
      </c>
      <c r="E29" s="75">
        <f>'Screening Compiled'!P29</f>
        <v>2</v>
      </c>
      <c r="F29" s="75">
        <f>'Screening Compiled'!O79</f>
        <v>0</v>
      </c>
      <c r="G29" s="75">
        <f>'Screening Compiled'!O80</f>
        <v>0</v>
      </c>
      <c r="H29" s="75">
        <f>'Screening Compiled'!P79</f>
        <v>1</v>
      </c>
      <c r="I29" s="75">
        <f>'Screening Compiled'!P80</f>
        <v>0</v>
      </c>
      <c r="J29" s="75">
        <f>'Screening Compiled'!Q79</f>
        <v>0</v>
      </c>
      <c r="K29" s="75">
        <f>'Screening Compiled'!Q80</f>
        <v>0</v>
      </c>
      <c r="L29" s="74">
        <v>2</v>
      </c>
      <c r="M29" s="74">
        <v>2</v>
      </c>
      <c r="N29" s="74"/>
      <c r="O29" s="74"/>
      <c r="P29" s="74">
        <v>1</v>
      </c>
      <c r="Q29" s="74"/>
      <c r="R29" s="74"/>
      <c r="S29" s="74"/>
      <c r="T29" s="74"/>
      <c r="U29" s="74"/>
      <c r="V29" s="77">
        <f t="shared" si="0"/>
        <v>1</v>
      </c>
      <c r="W29" s="77">
        <f t="shared" si="1"/>
        <v>2</v>
      </c>
    </row>
    <row r="30" spans="1:25" ht="30" customHeight="1">
      <c r="A30" s="808">
        <v>5</v>
      </c>
      <c r="B30" s="809" t="s">
        <v>149</v>
      </c>
      <c r="C30" s="19" t="s">
        <v>160</v>
      </c>
      <c r="D30" s="75">
        <f>'Screening Compiled'!C30</f>
        <v>0</v>
      </c>
      <c r="E30" s="75">
        <f>'Screening Compiled'!D30</f>
        <v>0</v>
      </c>
      <c r="F30" s="75">
        <f>'Screening Compiled'!C81</f>
        <v>0</v>
      </c>
      <c r="G30" s="75">
        <f>'Screening Compiled'!C82</f>
        <v>0</v>
      </c>
      <c r="H30" s="75">
        <f>'Screening Compiled'!D81</f>
        <v>0</v>
      </c>
      <c r="I30" s="75">
        <f>'Screening Compiled'!D82</f>
        <v>0</v>
      </c>
      <c r="J30" s="75">
        <f>'Screening Compiled'!E81</f>
        <v>0</v>
      </c>
      <c r="K30" s="75">
        <f>'Screening Compiled'!E82</f>
        <v>0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7">
        <f t="shared" si="0"/>
        <v>0</v>
      </c>
      <c r="W30" s="77">
        <f t="shared" si="1"/>
        <v>0</v>
      </c>
    </row>
    <row r="31" spans="1:25" ht="30" customHeight="1">
      <c r="A31" s="808"/>
      <c r="B31" s="809"/>
      <c r="C31" s="19" t="s">
        <v>161</v>
      </c>
      <c r="D31" s="75">
        <f>'Screening Compiled'!F30</f>
        <v>0</v>
      </c>
      <c r="E31" s="75">
        <f>'Screening Compiled'!G30</f>
        <v>0</v>
      </c>
      <c r="F31" s="75">
        <f>'Screening Compiled'!F81</f>
        <v>0</v>
      </c>
      <c r="G31" s="75">
        <f>'Screening Compiled'!F82</f>
        <v>0</v>
      </c>
      <c r="H31" s="75">
        <f>'Screening Compiled'!G81</f>
        <v>0</v>
      </c>
      <c r="I31" s="75">
        <f>'Screening Compiled'!G82</f>
        <v>0</v>
      </c>
      <c r="J31" s="75">
        <f>'Screening Compiled'!H81</f>
        <v>0</v>
      </c>
      <c r="K31" s="75">
        <f>'Screening Compiled'!H82</f>
        <v>0</v>
      </c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7">
        <f t="shared" si="0"/>
        <v>0</v>
      </c>
      <c r="W31" s="77">
        <f t="shared" si="1"/>
        <v>0</v>
      </c>
    </row>
    <row r="32" spans="1:25" ht="30" customHeight="1">
      <c r="A32" s="808"/>
      <c r="B32" s="809"/>
      <c r="C32" s="19" t="s">
        <v>162</v>
      </c>
      <c r="D32" s="75">
        <f>'Screening Compiled'!I30</f>
        <v>0</v>
      </c>
      <c r="E32" s="75">
        <f>'Screening Compiled'!J30</f>
        <v>0</v>
      </c>
      <c r="F32" s="75">
        <f>'Screening Compiled'!I81</f>
        <v>0</v>
      </c>
      <c r="G32" s="75">
        <f>'Screening Compiled'!I82</f>
        <v>0</v>
      </c>
      <c r="H32" s="75">
        <f>'Screening Compiled'!J81</f>
        <v>0</v>
      </c>
      <c r="I32" s="75">
        <f>'Screening Compiled'!J82</f>
        <v>0</v>
      </c>
      <c r="J32" s="75">
        <f>'Screening Compiled'!K81</f>
        <v>0</v>
      </c>
      <c r="K32" s="75">
        <f>'Screening Compiled'!K82</f>
        <v>0</v>
      </c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7">
        <f t="shared" si="0"/>
        <v>0</v>
      </c>
      <c r="W32" s="77">
        <f t="shared" si="1"/>
        <v>0</v>
      </c>
    </row>
    <row r="33" spans="1:25" ht="30" customHeight="1">
      <c r="A33" s="808"/>
      <c r="B33" s="809"/>
      <c r="C33" s="19" t="s">
        <v>205</v>
      </c>
      <c r="D33" s="75">
        <f>'Screening Compiled'!L30</f>
        <v>0</v>
      </c>
      <c r="E33" s="75">
        <f>'Screening Compiled'!M30</f>
        <v>0</v>
      </c>
      <c r="F33" s="75">
        <f>'Screening Compiled'!L81</f>
        <v>0</v>
      </c>
      <c r="G33" s="75">
        <f>'Screening Compiled'!L82</f>
        <v>0</v>
      </c>
      <c r="H33" s="75">
        <f>'Screening Compiled'!M81</f>
        <v>0</v>
      </c>
      <c r="I33" s="75">
        <f>'Screening Compiled'!M82</f>
        <v>0</v>
      </c>
      <c r="J33" s="75">
        <f>'Screening Compiled'!N81</f>
        <v>0</v>
      </c>
      <c r="K33" s="75">
        <f>'Screening Compiled'!N82</f>
        <v>0</v>
      </c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7">
        <f t="shared" si="0"/>
        <v>0</v>
      </c>
      <c r="W33" s="77">
        <f t="shared" si="1"/>
        <v>0</v>
      </c>
    </row>
    <row r="34" spans="1:25" ht="30" customHeight="1">
      <c r="A34" s="808"/>
      <c r="B34" s="809"/>
      <c r="C34" s="19" t="s">
        <v>163</v>
      </c>
      <c r="D34" s="75">
        <f>'Screening Compiled'!O30</f>
        <v>0</v>
      </c>
      <c r="E34" s="75">
        <f>'Screening Compiled'!P30</f>
        <v>0</v>
      </c>
      <c r="F34" s="75">
        <f>'Screening Compiled'!O81</f>
        <v>0</v>
      </c>
      <c r="G34" s="75">
        <f>'Screening Compiled'!O82</f>
        <v>0</v>
      </c>
      <c r="H34" s="75">
        <f>'Screening Compiled'!P81</f>
        <v>0</v>
      </c>
      <c r="I34" s="75">
        <f>'Screening Compiled'!P82</f>
        <v>0</v>
      </c>
      <c r="J34" s="75">
        <f>'Screening Compiled'!Q81</f>
        <v>0</v>
      </c>
      <c r="K34" s="75">
        <f>'Screening Compiled'!Q82</f>
        <v>0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7">
        <f t="shared" si="0"/>
        <v>0</v>
      </c>
      <c r="W34" s="77">
        <f t="shared" si="1"/>
        <v>0</v>
      </c>
    </row>
    <row r="35" spans="1:25" ht="30" customHeight="1">
      <c r="A35" s="808">
        <v>6</v>
      </c>
      <c r="B35" s="809" t="s">
        <v>47</v>
      </c>
      <c r="C35" s="19" t="s">
        <v>160</v>
      </c>
      <c r="D35" s="75">
        <f>'Screening Compiled'!C31</f>
        <v>0</v>
      </c>
      <c r="E35" s="75">
        <f>'Screening Compiled'!D31</f>
        <v>0</v>
      </c>
      <c r="F35" s="75">
        <f>'Screening Compiled'!C83</f>
        <v>0</v>
      </c>
      <c r="G35" s="75">
        <f>'Screening Compiled'!C84</f>
        <v>0</v>
      </c>
      <c r="H35" s="75">
        <f>'Screening Compiled'!D83</f>
        <v>0</v>
      </c>
      <c r="I35" s="75">
        <f>'Screening Compiled'!D84</f>
        <v>0</v>
      </c>
      <c r="J35" s="75">
        <f>'Screening Compiled'!E83</f>
        <v>0</v>
      </c>
      <c r="K35" s="75">
        <f>'Screening Compiled'!E84</f>
        <v>0</v>
      </c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7">
        <f t="shared" si="0"/>
        <v>0</v>
      </c>
      <c r="W35" s="77">
        <f t="shared" si="1"/>
        <v>0</v>
      </c>
    </row>
    <row r="36" spans="1:25" ht="30" customHeight="1">
      <c r="A36" s="808"/>
      <c r="B36" s="809"/>
      <c r="C36" s="19" t="s">
        <v>161</v>
      </c>
      <c r="D36" s="75">
        <f>'Screening Compiled'!F31</f>
        <v>0</v>
      </c>
      <c r="E36" s="75">
        <f>'Screening Compiled'!G31</f>
        <v>0</v>
      </c>
      <c r="F36" s="75">
        <f>'Screening Compiled'!F83</f>
        <v>0</v>
      </c>
      <c r="G36" s="75">
        <f>'Screening Compiled'!F84</f>
        <v>0</v>
      </c>
      <c r="H36" s="75">
        <f>'Screening Compiled'!G83</f>
        <v>0</v>
      </c>
      <c r="I36" s="75">
        <f>'Screening Compiled'!G84</f>
        <v>0</v>
      </c>
      <c r="J36" s="75">
        <f>'Screening Compiled'!H83</f>
        <v>0</v>
      </c>
      <c r="K36" s="75">
        <f>'Screening Compiled'!H84</f>
        <v>0</v>
      </c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7">
        <f t="shared" si="0"/>
        <v>0</v>
      </c>
      <c r="W36" s="77">
        <f t="shared" si="1"/>
        <v>0</v>
      </c>
    </row>
    <row r="37" spans="1:25" ht="30" customHeight="1">
      <c r="A37" s="808"/>
      <c r="B37" s="809"/>
      <c r="C37" s="19" t="s">
        <v>162</v>
      </c>
      <c r="D37" s="75">
        <f>'Screening Compiled'!I31</f>
        <v>0</v>
      </c>
      <c r="E37" s="75">
        <f>'Screening Compiled'!J31</f>
        <v>0</v>
      </c>
      <c r="F37" s="75">
        <f>'Screening Compiled'!I83</f>
        <v>0</v>
      </c>
      <c r="G37" s="75">
        <f>'Screening Compiled'!I84</f>
        <v>0</v>
      </c>
      <c r="H37" s="75">
        <f>'Screening Compiled'!J83</f>
        <v>0</v>
      </c>
      <c r="I37" s="75">
        <f>'Screening Compiled'!J84</f>
        <v>0</v>
      </c>
      <c r="J37" s="75">
        <f>'Screening Compiled'!K83</f>
        <v>0</v>
      </c>
      <c r="K37" s="75">
        <f>'Screening Compiled'!K84</f>
        <v>0</v>
      </c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7">
        <f t="shared" si="0"/>
        <v>0</v>
      </c>
      <c r="W37" s="77">
        <f t="shared" si="1"/>
        <v>0</v>
      </c>
    </row>
    <row r="38" spans="1:25" ht="30" customHeight="1">
      <c r="A38" s="808"/>
      <c r="B38" s="809"/>
      <c r="C38" s="19" t="s">
        <v>205</v>
      </c>
      <c r="D38" s="75">
        <f>'Screening Compiled'!L31</f>
        <v>0</v>
      </c>
      <c r="E38" s="75">
        <f>'Screening Compiled'!M31</f>
        <v>0</v>
      </c>
      <c r="F38" s="75">
        <f>'Screening Compiled'!L83</f>
        <v>0</v>
      </c>
      <c r="G38" s="75">
        <f>'Screening Compiled'!L84</f>
        <v>0</v>
      </c>
      <c r="H38" s="75">
        <f>'Screening Compiled'!M83</f>
        <v>0</v>
      </c>
      <c r="I38" s="75">
        <f>'Screening Compiled'!M84</f>
        <v>0</v>
      </c>
      <c r="J38" s="75">
        <f>'Screening Compiled'!N83</f>
        <v>0</v>
      </c>
      <c r="K38" s="75">
        <f>'Screening Compiled'!N84</f>
        <v>0</v>
      </c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7">
        <f t="shared" si="0"/>
        <v>0</v>
      </c>
      <c r="W38" s="77">
        <f t="shared" si="1"/>
        <v>0</v>
      </c>
    </row>
    <row r="39" spans="1:25" ht="30" customHeight="1">
      <c r="A39" s="808"/>
      <c r="B39" s="809"/>
      <c r="C39" s="19" t="s">
        <v>163</v>
      </c>
      <c r="D39" s="75">
        <f>'Screening Compiled'!O31</f>
        <v>0</v>
      </c>
      <c r="E39" s="75">
        <f>'Screening Compiled'!P31</f>
        <v>0</v>
      </c>
      <c r="F39" s="75">
        <f>'Screening Compiled'!O83</f>
        <v>0</v>
      </c>
      <c r="G39" s="75">
        <f>'Screening Compiled'!O84</f>
        <v>0</v>
      </c>
      <c r="H39" s="75">
        <f>'Screening Compiled'!P83</f>
        <v>0</v>
      </c>
      <c r="I39" s="75">
        <f>'Screening Compiled'!P84</f>
        <v>0</v>
      </c>
      <c r="J39" s="75">
        <f>'Screening Compiled'!Q83</f>
        <v>0</v>
      </c>
      <c r="K39" s="75">
        <f>'Screening Compiled'!Q84</f>
        <v>0</v>
      </c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7">
        <f t="shared" si="0"/>
        <v>0</v>
      </c>
      <c r="W39" s="77">
        <f t="shared" si="1"/>
        <v>0</v>
      </c>
    </row>
    <row r="40" spans="1:25" ht="30" customHeight="1">
      <c r="A40" s="808">
        <v>7</v>
      </c>
      <c r="B40" s="809" t="s">
        <v>150</v>
      </c>
      <c r="C40" s="19" t="s">
        <v>160</v>
      </c>
      <c r="D40" s="75">
        <f>'Screening Compiled'!C32</f>
        <v>0</v>
      </c>
      <c r="E40" s="75">
        <f>'Screening Compiled'!D32</f>
        <v>0</v>
      </c>
      <c r="F40" s="75">
        <f>'Screening Compiled'!C85</f>
        <v>0</v>
      </c>
      <c r="G40" s="75">
        <f>'Screening Compiled'!C86</f>
        <v>0</v>
      </c>
      <c r="H40" s="75">
        <f>'Screening Compiled'!D85</f>
        <v>0</v>
      </c>
      <c r="I40" s="75">
        <f>'Screening Compiled'!D86</f>
        <v>0</v>
      </c>
      <c r="J40" s="75">
        <f>'Screening Compiled'!E85</f>
        <v>0</v>
      </c>
      <c r="K40" s="75">
        <f>'Screening Compiled'!E86</f>
        <v>0</v>
      </c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7">
        <f t="shared" si="0"/>
        <v>0</v>
      </c>
      <c r="W40" s="77">
        <f t="shared" si="1"/>
        <v>0</v>
      </c>
    </row>
    <row r="41" spans="1:25" ht="30" customHeight="1">
      <c r="A41" s="808"/>
      <c r="B41" s="809"/>
      <c r="C41" s="19" t="s">
        <v>161</v>
      </c>
      <c r="D41" s="75">
        <f>'Screening Compiled'!F32</f>
        <v>0</v>
      </c>
      <c r="E41" s="75">
        <f>'Screening Compiled'!G32</f>
        <v>0</v>
      </c>
      <c r="F41" s="75">
        <f>'Screening Compiled'!F85</f>
        <v>0</v>
      </c>
      <c r="G41" s="75">
        <f>'Screening Compiled'!F86</f>
        <v>0</v>
      </c>
      <c r="H41" s="75">
        <f>'Screening Compiled'!G85</f>
        <v>0</v>
      </c>
      <c r="I41" s="75">
        <f>'Screening Compiled'!G86</f>
        <v>0</v>
      </c>
      <c r="J41" s="75">
        <f>'Screening Compiled'!H85</f>
        <v>0</v>
      </c>
      <c r="K41" s="75">
        <f>'Screening Compiled'!H86</f>
        <v>0</v>
      </c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7">
        <f t="shared" si="0"/>
        <v>0</v>
      </c>
      <c r="W41" s="77">
        <f t="shared" si="1"/>
        <v>0</v>
      </c>
    </row>
    <row r="42" spans="1:25" ht="30" customHeight="1">
      <c r="A42" s="808"/>
      <c r="B42" s="809"/>
      <c r="C42" s="19" t="s">
        <v>162</v>
      </c>
      <c r="D42" s="75">
        <f>'Screening Compiled'!I32</f>
        <v>0</v>
      </c>
      <c r="E42" s="75">
        <f>'Screening Compiled'!J32</f>
        <v>0</v>
      </c>
      <c r="F42" s="75">
        <f>'Screening Compiled'!I85</f>
        <v>0</v>
      </c>
      <c r="G42" s="75">
        <f>'Screening Compiled'!I86</f>
        <v>0</v>
      </c>
      <c r="H42" s="75">
        <f>'Screening Compiled'!J85</f>
        <v>0</v>
      </c>
      <c r="I42" s="75">
        <f>'Screening Compiled'!J86</f>
        <v>0</v>
      </c>
      <c r="J42" s="75">
        <f>'Screening Compiled'!K85</f>
        <v>0</v>
      </c>
      <c r="K42" s="75">
        <f>'Screening Compiled'!K86</f>
        <v>0</v>
      </c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7">
        <f t="shared" si="0"/>
        <v>0</v>
      </c>
      <c r="W42" s="77">
        <f t="shared" si="1"/>
        <v>0</v>
      </c>
    </row>
    <row r="43" spans="1:25" ht="30" customHeight="1">
      <c r="A43" s="808"/>
      <c r="B43" s="809"/>
      <c r="C43" s="19" t="s">
        <v>205</v>
      </c>
      <c r="D43" s="75">
        <f>'Screening Compiled'!L32</f>
        <v>0</v>
      </c>
      <c r="E43" s="75">
        <f>'Screening Compiled'!M32</f>
        <v>0</v>
      </c>
      <c r="F43" s="75">
        <f>'Screening Compiled'!L85</f>
        <v>0</v>
      </c>
      <c r="G43" s="75">
        <f>'Screening Compiled'!L86</f>
        <v>0</v>
      </c>
      <c r="H43" s="75">
        <f>'Screening Compiled'!M85</f>
        <v>0</v>
      </c>
      <c r="I43" s="75">
        <f>'Screening Compiled'!M86</f>
        <v>0</v>
      </c>
      <c r="J43" s="75">
        <f>'Screening Compiled'!N85</f>
        <v>0</v>
      </c>
      <c r="K43" s="75">
        <f>'Screening Compiled'!N86</f>
        <v>0</v>
      </c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7">
        <f t="shared" si="0"/>
        <v>0</v>
      </c>
      <c r="W43" s="77">
        <f t="shared" si="1"/>
        <v>0</v>
      </c>
    </row>
    <row r="44" spans="1:25" ht="30" customHeight="1">
      <c r="A44" s="808"/>
      <c r="B44" s="809"/>
      <c r="C44" s="19" t="s">
        <v>163</v>
      </c>
      <c r="D44" s="75">
        <f>'Screening Compiled'!O32</f>
        <v>0</v>
      </c>
      <c r="E44" s="75">
        <f>'Screening Compiled'!P32</f>
        <v>1</v>
      </c>
      <c r="F44" s="75">
        <f>'Screening Compiled'!O85</f>
        <v>0</v>
      </c>
      <c r="G44" s="75">
        <f>'Screening Compiled'!O86</f>
        <v>0</v>
      </c>
      <c r="H44" s="75">
        <f>'Screening Compiled'!P85</f>
        <v>0</v>
      </c>
      <c r="I44" s="75">
        <f>'Screening Compiled'!P86</f>
        <v>0</v>
      </c>
      <c r="J44" s="75">
        <f>'Screening Compiled'!Q85</f>
        <v>0</v>
      </c>
      <c r="K44" s="75">
        <f>'Screening Compiled'!Q86</f>
        <v>1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7">
        <f t="shared" si="0"/>
        <v>0</v>
      </c>
      <c r="W44" s="77">
        <f t="shared" si="1"/>
        <v>0</v>
      </c>
    </row>
    <row r="45" spans="1:25" ht="30" customHeight="1">
      <c r="A45" s="808">
        <v>8</v>
      </c>
      <c r="B45" s="809" t="s">
        <v>151</v>
      </c>
      <c r="C45" s="19" t="s">
        <v>160</v>
      </c>
      <c r="D45" s="75">
        <f>'Screening Compiled'!C33</f>
        <v>0</v>
      </c>
      <c r="E45" s="75">
        <f>'Screening Compiled'!D33</f>
        <v>0</v>
      </c>
      <c r="F45" s="75">
        <f>'Screening Compiled'!C87</f>
        <v>0</v>
      </c>
      <c r="G45" s="75">
        <f>'Screening Compiled'!C88</f>
        <v>0</v>
      </c>
      <c r="H45" s="75">
        <f>'Screening Compiled'!D87</f>
        <v>0</v>
      </c>
      <c r="I45" s="75">
        <f>'Screening Compiled'!D88</f>
        <v>0</v>
      </c>
      <c r="J45" s="75">
        <f>'Screening Compiled'!E87</f>
        <v>0</v>
      </c>
      <c r="K45" s="75">
        <f>'Screening Compiled'!E88</f>
        <v>0</v>
      </c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7">
        <f t="shared" si="0"/>
        <v>0</v>
      </c>
      <c r="W45" s="77">
        <f t="shared" si="1"/>
        <v>0</v>
      </c>
    </row>
    <row r="46" spans="1:25" ht="30" customHeight="1">
      <c r="A46" s="808"/>
      <c r="B46" s="809"/>
      <c r="C46" s="19" t="s">
        <v>161</v>
      </c>
      <c r="D46" s="75">
        <f>'Screening Compiled'!F33</f>
        <v>0</v>
      </c>
      <c r="E46" s="75">
        <f>'Screening Compiled'!G33</f>
        <v>0</v>
      </c>
      <c r="F46" s="75">
        <f>'Screening Compiled'!F87</f>
        <v>0</v>
      </c>
      <c r="G46" s="75">
        <f>'Screening Compiled'!F88</f>
        <v>0</v>
      </c>
      <c r="H46" s="75">
        <f>'Screening Compiled'!G87</f>
        <v>0</v>
      </c>
      <c r="I46" s="75">
        <f>'Screening Compiled'!G88</f>
        <v>0</v>
      </c>
      <c r="J46" s="75">
        <f>'Screening Compiled'!H87</f>
        <v>0</v>
      </c>
      <c r="K46" s="75">
        <f>'Screening Compiled'!H88</f>
        <v>0</v>
      </c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7">
        <f t="shared" si="0"/>
        <v>0</v>
      </c>
      <c r="W46" s="77">
        <f t="shared" si="1"/>
        <v>0</v>
      </c>
    </row>
    <row r="47" spans="1:25" ht="30" customHeight="1">
      <c r="A47" s="808"/>
      <c r="B47" s="809"/>
      <c r="C47" s="19" t="s">
        <v>162</v>
      </c>
      <c r="D47" s="75">
        <f>'Screening Compiled'!I33</f>
        <v>0</v>
      </c>
      <c r="E47" s="75">
        <f>'Screening Compiled'!J33</f>
        <v>0</v>
      </c>
      <c r="F47" s="75">
        <f>'Screening Compiled'!I87</f>
        <v>0</v>
      </c>
      <c r="G47" s="75">
        <f>'Screening Compiled'!I88</f>
        <v>0</v>
      </c>
      <c r="H47" s="75">
        <f>'Screening Compiled'!J87</f>
        <v>0</v>
      </c>
      <c r="I47" s="75">
        <f>'Screening Compiled'!J88</f>
        <v>0</v>
      </c>
      <c r="J47" s="75">
        <f>'Screening Compiled'!K87</f>
        <v>0</v>
      </c>
      <c r="K47" s="75">
        <f>'Screening Compiled'!K88</f>
        <v>0</v>
      </c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7">
        <f t="shared" si="0"/>
        <v>0</v>
      </c>
      <c r="W47" s="77">
        <f t="shared" si="1"/>
        <v>0</v>
      </c>
      <c r="X47" s="846"/>
      <c r="Y47" s="847"/>
    </row>
    <row r="48" spans="1:25" ht="30" customHeight="1">
      <c r="A48" s="808"/>
      <c r="B48" s="809"/>
      <c r="C48" s="19" t="s">
        <v>205</v>
      </c>
      <c r="D48" s="75">
        <f>'Screening Compiled'!L33</f>
        <v>0</v>
      </c>
      <c r="E48" s="75">
        <f>'Screening Compiled'!M33</f>
        <v>0</v>
      </c>
      <c r="F48" s="75">
        <f>'Screening Compiled'!L87</f>
        <v>0</v>
      </c>
      <c r="G48" s="75">
        <f>'Screening Compiled'!L88</f>
        <v>0</v>
      </c>
      <c r="H48" s="75">
        <f>'Screening Compiled'!M87</f>
        <v>0</v>
      </c>
      <c r="I48" s="75">
        <f>'Screening Compiled'!M88</f>
        <v>0</v>
      </c>
      <c r="J48" s="75">
        <f>'Screening Compiled'!N87</f>
        <v>0</v>
      </c>
      <c r="K48" s="75">
        <f>'Screening Compiled'!N88</f>
        <v>0</v>
      </c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7">
        <f t="shared" si="0"/>
        <v>0</v>
      </c>
      <c r="W48" s="77">
        <f t="shared" si="1"/>
        <v>0</v>
      </c>
      <c r="X48" s="846"/>
      <c r="Y48" s="847"/>
    </row>
    <row r="49" spans="1:25" ht="30" customHeight="1">
      <c r="A49" s="808"/>
      <c r="B49" s="809"/>
      <c r="C49" s="19" t="s">
        <v>163</v>
      </c>
      <c r="D49" s="75">
        <f>'Screening Compiled'!O33</f>
        <v>0</v>
      </c>
      <c r="E49" s="75">
        <f>'Screening Compiled'!P33</f>
        <v>1</v>
      </c>
      <c r="F49" s="75">
        <f>'Screening Compiled'!O87</f>
        <v>0</v>
      </c>
      <c r="G49" s="75">
        <f>'Screening Compiled'!O88</f>
        <v>0</v>
      </c>
      <c r="H49" s="75">
        <f>'Screening Compiled'!P87</f>
        <v>0</v>
      </c>
      <c r="I49" s="75">
        <f>'Screening Compiled'!P88</f>
        <v>1</v>
      </c>
      <c r="J49" s="75">
        <f>'Screening Compiled'!Q87</f>
        <v>0</v>
      </c>
      <c r="K49" s="75">
        <f>'Screening Compiled'!Q88</f>
        <v>0</v>
      </c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7">
        <f t="shared" si="0"/>
        <v>0</v>
      </c>
      <c r="W49" s="77">
        <f t="shared" si="1"/>
        <v>0</v>
      </c>
      <c r="X49" s="846"/>
      <c r="Y49" s="847"/>
    </row>
    <row r="50" spans="1:25" ht="30" customHeight="1">
      <c r="A50" s="808">
        <v>9</v>
      </c>
      <c r="B50" s="809" t="s">
        <v>50</v>
      </c>
      <c r="C50" s="19" t="s">
        <v>160</v>
      </c>
      <c r="D50" s="75">
        <f>'Screening Compiled'!C34</f>
        <v>0</v>
      </c>
      <c r="E50" s="75">
        <f>'Screening Compiled'!D34</f>
        <v>0</v>
      </c>
      <c r="F50" s="75">
        <f>'Screening Compiled'!C89</f>
        <v>0</v>
      </c>
      <c r="G50" s="75">
        <f>'Screening Compiled'!C90</f>
        <v>0</v>
      </c>
      <c r="H50" s="75">
        <f>'Screening Compiled'!D89</f>
        <v>0</v>
      </c>
      <c r="I50" s="75">
        <f>'Screening Compiled'!D90</f>
        <v>0</v>
      </c>
      <c r="J50" s="75">
        <f>'Screening Compiled'!E89</f>
        <v>0</v>
      </c>
      <c r="K50" s="75">
        <f>'Screening Compiled'!E90</f>
        <v>0</v>
      </c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7">
        <f t="shared" si="0"/>
        <v>0</v>
      </c>
      <c r="W50" s="77">
        <f t="shared" si="1"/>
        <v>0</v>
      </c>
    </row>
    <row r="51" spans="1:25" ht="30" customHeight="1">
      <c r="A51" s="808"/>
      <c r="B51" s="809"/>
      <c r="C51" s="19" t="s">
        <v>161</v>
      </c>
      <c r="D51" s="75">
        <f>'Screening Compiled'!F34</f>
        <v>0</v>
      </c>
      <c r="E51" s="75">
        <f>'Screening Compiled'!G34</f>
        <v>0</v>
      </c>
      <c r="F51" s="75">
        <f>'Screening Compiled'!F89</f>
        <v>0</v>
      </c>
      <c r="G51" s="75">
        <f>'Screening Compiled'!F90</f>
        <v>0</v>
      </c>
      <c r="H51" s="75">
        <f>'Screening Compiled'!G89</f>
        <v>0</v>
      </c>
      <c r="I51" s="75">
        <f>'Screening Compiled'!G90</f>
        <v>0</v>
      </c>
      <c r="J51" s="75">
        <f>'Screening Compiled'!H89</f>
        <v>0</v>
      </c>
      <c r="K51" s="75">
        <f>'Screening Compiled'!H90</f>
        <v>0</v>
      </c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7">
        <f t="shared" si="0"/>
        <v>0</v>
      </c>
      <c r="W51" s="77">
        <f t="shared" si="1"/>
        <v>0</v>
      </c>
    </row>
    <row r="52" spans="1:25" ht="30" customHeight="1">
      <c r="A52" s="808"/>
      <c r="B52" s="809"/>
      <c r="C52" s="19" t="s">
        <v>162</v>
      </c>
      <c r="D52" s="75">
        <f>'Screening Compiled'!I34</f>
        <v>0</v>
      </c>
      <c r="E52" s="75">
        <f>'Screening Compiled'!J34</f>
        <v>0</v>
      </c>
      <c r="F52" s="75">
        <f>'Screening Compiled'!I89</f>
        <v>0</v>
      </c>
      <c r="G52" s="75">
        <f>'Screening Compiled'!I90</f>
        <v>0</v>
      </c>
      <c r="H52" s="75">
        <f>'Screening Compiled'!J89</f>
        <v>0</v>
      </c>
      <c r="I52" s="75">
        <f>'Screening Compiled'!J90</f>
        <v>0</v>
      </c>
      <c r="J52" s="75">
        <f>'Screening Compiled'!K89</f>
        <v>0</v>
      </c>
      <c r="K52" s="75">
        <f>'Screening Compiled'!K90</f>
        <v>0</v>
      </c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7">
        <f t="shared" si="0"/>
        <v>0</v>
      </c>
      <c r="W52" s="77">
        <f t="shared" si="1"/>
        <v>0</v>
      </c>
    </row>
    <row r="53" spans="1:25" ht="30" customHeight="1">
      <c r="A53" s="808"/>
      <c r="B53" s="809"/>
      <c r="C53" s="19" t="s">
        <v>205</v>
      </c>
      <c r="D53" s="75">
        <f>'Screening Compiled'!L34</f>
        <v>0</v>
      </c>
      <c r="E53" s="75">
        <f>'Screening Compiled'!M34</f>
        <v>0</v>
      </c>
      <c r="F53" s="75">
        <f>'Screening Compiled'!L89</f>
        <v>0</v>
      </c>
      <c r="G53" s="75">
        <f>'Screening Compiled'!L90</f>
        <v>0</v>
      </c>
      <c r="H53" s="75">
        <f>'Screening Compiled'!M89</f>
        <v>0</v>
      </c>
      <c r="I53" s="75">
        <f>'Screening Compiled'!M90</f>
        <v>0</v>
      </c>
      <c r="J53" s="75">
        <f>'Screening Compiled'!N89</f>
        <v>0</v>
      </c>
      <c r="K53" s="75">
        <f>'Screening Compiled'!N90</f>
        <v>0</v>
      </c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7">
        <f t="shared" si="0"/>
        <v>0</v>
      </c>
      <c r="W53" s="77">
        <f t="shared" si="1"/>
        <v>0</v>
      </c>
    </row>
    <row r="54" spans="1:25" ht="30" customHeight="1">
      <c r="A54" s="808"/>
      <c r="B54" s="809"/>
      <c r="C54" s="19" t="s">
        <v>163</v>
      </c>
      <c r="D54" s="75">
        <f>'Screening Compiled'!O34</f>
        <v>0</v>
      </c>
      <c r="E54" s="75">
        <f>'Screening Compiled'!P34</f>
        <v>0</v>
      </c>
      <c r="F54" s="75">
        <f>'Screening Compiled'!O89</f>
        <v>0</v>
      </c>
      <c r="G54" s="75">
        <f>'Screening Compiled'!O90</f>
        <v>0</v>
      </c>
      <c r="H54" s="75">
        <f>'Screening Compiled'!P89</f>
        <v>0</v>
      </c>
      <c r="I54" s="75">
        <f>'Screening Compiled'!P90</f>
        <v>0</v>
      </c>
      <c r="J54" s="75">
        <f>'Screening Compiled'!Q89</f>
        <v>0</v>
      </c>
      <c r="K54" s="75">
        <f>'Screening Compiled'!Q90</f>
        <v>0</v>
      </c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7">
        <f t="shared" si="0"/>
        <v>0</v>
      </c>
      <c r="W54" s="77">
        <f t="shared" si="1"/>
        <v>0</v>
      </c>
    </row>
    <row r="55" spans="1:25" ht="30" customHeight="1">
      <c r="A55" s="812">
        <v>10</v>
      </c>
      <c r="B55" s="810" t="s">
        <v>52</v>
      </c>
      <c r="C55" s="19" t="s">
        <v>162</v>
      </c>
      <c r="D55" s="75">
        <f>'Screening Compiled'!I36</f>
        <v>15</v>
      </c>
      <c r="E55" s="75">
        <f>'Screening Compiled'!J36</f>
        <v>17</v>
      </c>
      <c r="F55" s="75">
        <f>'Screening Compiled'!I91</f>
        <v>0</v>
      </c>
      <c r="G55" s="75">
        <f>'Screening Compiled'!I92</f>
        <v>0</v>
      </c>
      <c r="H55" s="75">
        <f>'Screening Compiled'!J91</f>
        <v>0</v>
      </c>
      <c r="I55" s="75">
        <f>'Screening Compiled'!J92</f>
        <v>0</v>
      </c>
      <c r="J55" s="75">
        <f>'Screening Compiled'!K91</f>
        <v>0</v>
      </c>
      <c r="K55" s="75">
        <f>'Screening Compiled'!K92</f>
        <v>0</v>
      </c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7">
        <f t="shared" si="0"/>
        <v>0</v>
      </c>
      <c r="W55" s="77">
        <f t="shared" si="1"/>
        <v>0</v>
      </c>
    </row>
    <row r="56" spans="1:25" ht="30" customHeight="1">
      <c r="A56" s="814"/>
      <c r="B56" s="815"/>
      <c r="C56" s="19" t="s">
        <v>205</v>
      </c>
      <c r="D56" s="75">
        <f>'Screening Compiled'!L36</f>
        <v>0</v>
      </c>
      <c r="E56" s="75">
        <f>'Screening Compiled'!M36</f>
        <v>35</v>
      </c>
      <c r="F56" s="75">
        <f>'Screening Compiled'!L91</f>
        <v>0</v>
      </c>
      <c r="G56" s="75">
        <f>'Screening Compiled'!L92</f>
        <v>1</v>
      </c>
      <c r="H56" s="75">
        <f>'Screening Compiled'!M91</f>
        <v>0</v>
      </c>
      <c r="I56" s="75">
        <f>'Screening Compiled'!M92</f>
        <v>19</v>
      </c>
      <c r="J56" s="75">
        <f>'Screening Compiled'!N91</f>
        <v>0</v>
      </c>
      <c r="K56" s="75">
        <f>'Screening Compiled'!N92</f>
        <v>0</v>
      </c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7">
        <f>L56-(N56+P56+R56+T56)</f>
        <v>0</v>
      </c>
      <c r="W56" s="77">
        <f>M56-(O56+Q56+S56+U56)</f>
        <v>0</v>
      </c>
    </row>
    <row r="57" spans="1:25" ht="30" customHeight="1">
      <c r="A57" s="813"/>
      <c r="B57" s="811"/>
      <c r="C57" s="20" t="s">
        <v>112</v>
      </c>
      <c r="D57" s="75">
        <f>'Screening Compiled'!O36</f>
        <v>44</v>
      </c>
      <c r="E57" s="75">
        <f>'Screening Compiled'!P36</f>
        <v>54</v>
      </c>
      <c r="F57" s="75">
        <f>'Screening Compiled'!O91</f>
        <v>20</v>
      </c>
      <c r="G57" s="75">
        <f>'Screening Compiled'!O92</f>
        <v>27</v>
      </c>
      <c r="H57" s="75">
        <f>'Screening Compiled'!P91</f>
        <v>4</v>
      </c>
      <c r="I57" s="75">
        <f>'Screening Compiled'!P92</f>
        <v>7</v>
      </c>
      <c r="J57" s="75">
        <f>'Screening Compiled'!Q91</f>
        <v>0</v>
      </c>
      <c r="K57" s="75">
        <f>'Screening Compiled'!Q92</f>
        <v>0</v>
      </c>
      <c r="L57" s="74">
        <v>23</v>
      </c>
      <c r="M57" s="74">
        <v>31</v>
      </c>
      <c r="N57" s="74">
        <v>20</v>
      </c>
      <c r="O57" s="74">
        <v>25</v>
      </c>
      <c r="P57" s="74"/>
      <c r="Q57" s="74"/>
      <c r="R57" s="74"/>
      <c r="S57" s="74"/>
      <c r="T57" s="74"/>
      <c r="U57" s="74"/>
      <c r="V57" s="77">
        <f>L57-(N57+P57+R57+T57)</f>
        <v>3</v>
      </c>
      <c r="W57" s="77">
        <f>M57-(O57+Q57+S57+U57)</f>
        <v>6</v>
      </c>
    </row>
    <row r="58" spans="1:25" ht="30" customHeight="1">
      <c r="A58" s="812">
        <v>11</v>
      </c>
      <c r="B58" s="810" t="s">
        <v>53</v>
      </c>
      <c r="C58" s="19" t="s">
        <v>162</v>
      </c>
      <c r="D58" s="75">
        <f>'Screening Compiled'!I37</f>
        <v>28</v>
      </c>
      <c r="E58" s="75">
        <f>'Screening Compiled'!J37</f>
        <v>17</v>
      </c>
      <c r="F58" s="75">
        <f>'Screening Compiled'!I93</f>
        <v>0</v>
      </c>
      <c r="G58" s="75">
        <f>'Screening Compiled'!I94</f>
        <v>0</v>
      </c>
      <c r="H58" s="75">
        <f>'Screening Compiled'!J93</f>
        <v>0</v>
      </c>
      <c r="I58" s="75">
        <f>'Screening Compiled'!J94</f>
        <v>0</v>
      </c>
      <c r="J58" s="75">
        <f>'Screening Compiled'!K93</f>
        <v>0</v>
      </c>
      <c r="K58" s="75">
        <f>'Screening Compiled'!K94</f>
        <v>0</v>
      </c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7">
        <f t="shared" si="0"/>
        <v>0</v>
      </c>
      <c r="W58" s="77">
        <f t="shared" si="1"/>
        <v>0</v>
      </c>
    </row>
    <row r="59" spans="1:25" ht="30" customHeight="1">
      <c r="A59" s="814"/>
      <c r="B59" s="815"/>
      <c r="C59" s="19" t="s">
        <v>205</v>
      </c>
      <c r="D59" s="75">
        <f>'Screening Compiled'!L37</f>
        <v>1</v>
      </c>
      <c r="E59" s="75">
        <f>'Screening Compiled'!M37</f>
        <v>34</v>
      </c>
      <c r="F59" s="75">
        <f>'Screening Compiled'!L93</f>
        <v>1</v>
      </c>
      <c r="G59" s="75">
        <f>'Screening Compiled'!L94</f>
        <v>1</v>
      </c>
      <c r="H59" s="75">
        <f>'Screening Compiled'!M93</f>
        <v>0</v>
      </c>
      <c r="I59" s="75">
        <f>'Screening Compiled'!M94</f>
        <v>0</v>
      </c>
      <c r="J59" s="75">
        <f>'Screening Compiled'!N93</f>
        <v>0</v>
      </c>
      <c r="K59" s="75">
        <f>'Screening Compiled'!N94</f>
        <v>0</v>
      </c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7">
        <f t="shared" si="0"/>
        <v>0</v>
      </c>
      <c r="W59" s="77">
        <f t="shared" si="1"/>
        <v>0</v>
      </c>
    </row>
    <row r="60" spans="1:25" ht="30" customHeight="1">
      <c r="A60" s="813"/>
      <c r="B60" s="811"/>
      <c r="C60" s="20" t="s">
        <v>112</v>
      </c>
      <c r="D60" s="75">
        <f>'Screening Compiled'!O37</f>
        <v>18</v>
      </c>
      <c r="E60" s="75">
        <f>'Screening Compiled'!P37</f>
        <v>26</v>
      </c>
      <c r="F60" s="75">
        <f>'Screening Compiled'!O93</f>
        <v>0</v>
      </c>
      <c r="G60" s="75">
        <f>'Screening Compiled'!O94</f>
        <v>0</v>
      </c>
      <c r="H60" s="75">
        <f>'Screening Compiled'!P93</f>
        <v>0</v>
      </c>
      <c r="I60" s="75">
        <f>'Screening Compiled'!P94</f>
        <v>0</v>
      </c>
      <c r="J60" s="75">
        <f>'Screening Compiled'!Q93</f>
        <v>0</v>
      </c>
      <c r="K60" s="75">
        <f>'Screening Compiled'!Q94</f>
        <v>0</v>
      </c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7">
        <f t="shared" si="0"/>
        <v>0</v>
      </c>
      <c r="W60" s="77">
        <f t="shared" si="1"/>
        <v>0</v>
      </c>
    </row>
    <row r="61" spans="1:25" ht="30" customHeight="1">
      <c r="A61" s="812">
        <v>12</v>
      </c>
      <c r="B61" s="810" t="s">
        <v>54</v>
      </c>
      <c r="C61" s="19" t="s">
        <v>162</v>
      </c>
      <c r="D61" s="75">
        <f>'Screening Compiled'!I38</f>
        <v>9</v>
      </c>
      <c r="E61" s="75">
        <f>'Screening Compiled'!J38</f>
        <v>7</v>
      </c>
      <c r="F61" s="75">
        <f>'Screening Compiled'!I95</f>
        <v>0</v>
      </c>
      <c r="G61" s="75">
        <f>'Screening Compiled'!I96</f>
        <v>0</v>
      </c>
      <c r="H61" s="75">
        <f>'Screening Compiled'!J95</f>
        <v>0</v>
      </c>
      <c r="I61" s="75">
        <f>'Screening Compiled'!J96</f>
        <v>0</v>
      </c>
      <c r="J61" s="75">
        <f>'Screening Compiled'!K95</f>
        <v>0</v>
      </c>
      <c r="K61" s="75">
        <f>'Screening Compiled'!K96</f>
        <v>0</v>
      </c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7">
        <f t="shared" si="0"/>
        <v>0</v>
      </c>
      <c r="W61" s="77">
        <f t="shared" si="1"/>
        <v>0</v>
      </c>
    </row>
    <row r="62" spans="1:25" ht="30" customHeight="1">
      <c r="A62" s="814"/>
      <c r="B62" s="815"/>
      <c r="C62" s="19" t="s">
        <v>205</v>
      </c>
      <c r="D62" s="75">
        <f>'Screening Compiled'!L38</f>
        <v>0</v>
      </c>
      <c r="E62" s="75">
        <f>'Screening Compiled'!M38</f>
        <v>11</v>
      </c>
      <c r="F62" s="75">
        <f>'Screening Compiled'!L95</f>
        <v>0</v>
      </c>
      <c r="G62" s="75">
        <f>'Screening Compiled'!L96</f>
        <v>0</v>
      </c>
      <c r="H62" s="75">
        <f>'Screening Compiled'!M95</f>
        <v>0</v>
      </c>
      <c r="I62" s="75">
        <f>'Screening Compiled'!M96</f>
        <v>0</v>
      </c>
      <c r="J62" s="75">
        <f>'Screening Compiled'!N95</f>
        <v>0</v>
      </c>
      <c r="K62" s="75">
        <f>'Screening Compiled'!N96</f>
        <v>0</v>
      </c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7">
        <f t="shared" si="0"/>
        <v>0</v>
      </c>
      <c r="W62" s="77">
        <f t="shared" si="1"/>
        <v>0</v>
      </c>
    </row>
    <row r="63" spans="1:25" ht="30" customHeight="1">
      <c r="A63" s="813"/>
      <c r="B63" s="811"/>
      <c r="C63" s="20" t="s">
        <v>112</v>
      </c>
      <c r="D63" s="75">
        <f>'Screening Compiled'!O38</f>
        <v>15</v>
      </c>
      <c r="E63" s="75">
        <f>'Screening Compiled'!P38</f>
        <v>13</v>
      </c>
      <c r="F63" s="75">
        <f>'Screening Compiled'!O95</f>
        <v>0</v>
      </c>
      <c r="G63" s="75">
        <f>'Screening Compiled'!O96</f>
        <v>0</v>
      </c>
      <c r="H63" s="75">
        <f>'Screening Compiled'!P95</f>
        <v>0</v>
      </c>
      <c r="I63" s="75">
        <f>'Screening Compiled'!P96</f>
        <v>0</v>
      </c>
      <c r="J63" s="75">
        <f>'Screening Compiled'!Q95</f>
        <v>0</v>
      </c>
      <c r="K63" s="75">
        <f>'Screening Compiled'!Q96</f>
        <v>0</v>
      </c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7">
        <f t="shared" si="0"/>
        <v>0</v>
      </c>
      <c r="W63" s="77">
        <f t="shared" si="1"/>
        <v>0</v>
      </c>
    </row>
    <row r="64" spans="1:25" ht="30" customHeight="1">
      <c r="A64" s="40">
        <v>13</v>
      </c>
      <c r="B64" s="810" t="s">
        <v>55</v>
      </c>
      <c r="C64" s="19" t="s">
        <v>162</v>
      </c>
      <c r="D64" s="75">
        <f>'Screening Compiled'!I39</f>
        <v>0</v>
      </c>
      <c r="E64" s="75">
        <f>'Screening Compiled'!J39</f>
        <v>0</v>
      </c>
      <c r="F64" s="75">
        <f>'Screening Compiled'!I97</f>
        <v>0</v>
      </c>
      <c r="G64" s="75">
        <f>'Screening Compiled'!I98</f>
        <v>0</v>
      </c>
      <c r="H64" s="75">
        <f>'Screening Compiled'!J97</f>
        <v>0</v>
      </c>
      <c r="I64" s="75">
        <f>'Screening Compiled'!J98</f>
        <v>0</v>
      </c>
      <c r="J64" s="75">
        <f>'Screening Compiled'!K97</f>
        <v>0</v>
      </c>
      <c r="K64" s="75">
        <f>'Screening Compiled'!K98</f>
        <v>0</v>
      </c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7">
        <f t="shared" si="0"/>
        <v>0</v>
      </c>
      <c r="W64" s="77">
        <f t="shared" si="1"/>
        <v>0</v>
      </c>
    </row>
    <row r="65" spans="1:23" ht="30" customHeight="1">
      <c r="A65" s="41"/>
      <c r="B65" s="815"/>
      <c r="C65" s="19" t="s">
        <v>205</v>
      </c>
      <c r="D65" s="75">
        <f>'Screening Compiled'!L39</f>
        <v>0</v>
      </c>
      <c r="E65" s="75">
        <f>'Screening Compiled'!M39</f>
        <v>1</v>
      </c>
      <c r="F65" s="75">
        <f>'Screening Compiled'!L97</f>
        <v>0</v>
      </c>
      <c r="G65" s="75">
        <f>'Screening Compiled'!L98</f>
        <v>0</v>
      </c>
      <c r="H65" s="75">
        <f>'Screening Compiled'!M97</f>
        <v>0</v>
      </c>
      <c r="I65" s="75">
        <f>'Screening Compiled'!M98</f>
        <v>0</v>
      </c>
      <c r="J65" s="75">
        <f>'Screening Compiled'!N97</f>
        <v>0</v>
      </c>
      <c r="K65" s="75">
        <f>'Screening Compiled'!N98</f>
        <v>0</v>
      </c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7">
        <f t="shared" si="0"/>
        <v>0</v>
      </c>
      <c r="W65" s="77">
        <f t="shared" si="1"/>
        <v>0</v>
      </c>
    </row>
    <row r="66" spans="1:23" ht="30" customHeight="1">
      <c r="A66" s="41"/>
      <c r="B66" s="811"/>
      <c r="C66" s="20" t="s">
        <v>112</v>
      </c>
      <c r="D66" s="75">
        <f>'Screening Compiled'!O39</f>
        <v>0</v>
      </c>
      <c r="E66" s="75">
        <f>'Screening Compiled'!P39</f>
        <v>0</v>
      </c>
      <c r="F66" s="75">
        <f>'Screening Compiled'!O97</f>
        <v>0</v>
      </c>
      <c r="G66" s="75">
        <f>'Screening Compiled'!O98</f>
        <v>0</v>
      </c>
      <c r="H66" s="75">
        <f>'Screening Compiled'!P97</f>
        <v>0</v>
      </c>
      <c r="I66" s="75">
        <f>'Screening Compiled'!P98</f>
        <v>0</v>
      </c>
      <c r="J66" s="75">
        <f>'Screening Compiled'!Q97</f>
        <v>0</v>
      </c>
      <c r="K66" s="75">
        <f>'Screening Compiled'!Q98</f>
        <v>0</v>
      </c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7">
        <f t="shared" si="0"/>
        <v>0</v>
      </c>
      <c r="W66" s="77">
        <f t="shared" si="1"/>
        <v>0</v>
      </c>
    </row>
    <row r="67" spans="1:23" ht="30" customHeight="1">
      <c r="A67" s="41"/>
      <c r="B67" s="810" t="s">
        <v>167</v>
      </c>
      <c r="C67" s="19" t="s">
        <v>162</v>
      </c>
      <c r="D67" s="75">
        <f>'Screening Compiled'!I40</f>
        <v>0</v>
      </c>
      <c r="E67" s="75">
        <f>'Screening Compiled'!J40</f>
        <v>0</v>
      </c>
      <c r="F67" s="75">
        <f>'Screening Compiled'!I99</f>
        <v>0</v>
      </c>
      <c r="G67" s="75">
        <f>'Screening Compiled'!I100</f>
        <v>0</v>
      </c>
      <c r="H67" s="75">
        <f>'Screening Compiled'!J99</f>
        <v>0</v>
      </c>
      <c r="I67" s="75">
        <f>'Screening Compiled'!J100</f>
        <v>0</v>
      </c>
      <c r="J67" s="75">
        <f>'Screening Compiled'!K99</f>
        <v>0</v>
      </c>
      <c r="K67" s="75">
        <f>'Screening Compiled'!K100</f>
        <v>0</v>
      </c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7">
        <f t="shared" si="0"/>
        <v>0</v>
      </c>
      <c r="W67" s="77">
        <f t="shared" si="1"/>
        <v>0</v>
      </c>
    </row>
    <row r="68" spans="1:23" ht="30" customHeight="1">
      <c r="A68" s="41"/>
      <c r="B68" s="815"/>
      <c r="C68" s="19" t="s">
        <v>205</v>
      </c>
      <c r="D68" s="75">
        <f>'Screening Compiled'!L40</f>
        <v>0</v>
      </c>
      <c r="E68" s="75">
        <f>'Screening Compiled'!M40</f>
        <v>0</v>
      </c>
      <c r="F68" s="75">
        <f>'Screening Compiled'!L99</f>
        <v>0</v>
      </c>
      <c r="G68" s="75">
        <f>'Screening Compiled'!L100</f>
        <v>0</v>
      </c>
      <c r="H68" s="75">
        <f>'Screening Compiled'!M99</f>
        <v>0</v>
      </c>
      <c r="I68" s="75">
        <f>'Screening Compiled'!M100</f>
        <v>0</v>
      </c>
      <c r="J68" s="75">
        <f>'Screening Compiled'!N99</f>
        <v>0</v>
      </c>
      <c r="K68" s="75">
        <f>'Screening Compiled'!N100</f>
        <v>0</v>
      </c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7">
        <f t="shared" si="0"/>
        <v>0</v>
      </c>
      <c r="W68" s="77">
        <f t="shared" si="1"/>
        <v>0</v>
      </c>
    </row>
    <row r="69" spans="1:23" ht="30" customHeight="1">
      <c r="A69" s="41"/>
      <c r="B69" s="811"/>
      <c r="C69" s="20" t="s">
        <v>112</v>
      </c>
      <c r="D69" s="75">
        <f>'Screening Compiled'!O40</f>
        <v>0</v>
      </c>
      <c r="E69" s="75">
        <f>'Screening Compiled'!P40</f>
        <v>0</v>
      </c>
      <c r="F69" s="75">
        <f>'Screening Compiled'!O99</f>
        <v>0</v>
      </c>
      <c r="G69" s="75">
        <f>'Screening Compiled'!O100</f>
        <v>0</v>
      </c>
      <c r="H69" s="75">
        <f>'Screening Compiled'!P99</f>
        <v>0</v>
      </c>
      <c r="I69" s="75">
        <f>'Screening Compiled'!P100</f>
        <v>0</v>
      </c>
      <c r="J69" s="75">
        <f>'Screening Compiled'!Q99</f>
        <v>0</v>
      </c>
      <c r="K69" s="75">
        <f>'Screening Compiled'!Q100</f>
        <v>0</v>
      </c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7">
        <f t="shared" si="0"/>
        <v>0</v>
      </c>
      <c r="W69" s="77">
        <f t="shared" si="1"/>
        <v>0</v>
      </c>
    </row>
    <row r="70" spans="1:23" ht="30" customHeight="1">
      <c r="A70" s="41"/>
      <c r="B70" s="810" t="s">
        <v>57</v>
      </c>
      <c r="C70" s="19" t="s">
        <v>162</v>
      </c>
      <c r="D70" s="75">
        <f>'Screening Compiled'!I41</f>
        <v>0</v>
      </c>
      <c r="E70" s="75">
        <f>'Screening Compiled'!J41</f>
        <v>0</v>
      </c>
      <c r="F70" s="75">
        <f>'Screening Compiled'!I101</f>
        <v>0</v>
      </c>
      <c r="G70" s="75">
        <f>'Screening Compiled'!I102</f>
        <v>0</v>
      </c>
      <c r="H70" s="75">
        <f>'Screening Compiled'!J101</f>
        <v>0</v>
      </c>
      <c r="I70" s="75">
        <f>'Screening Compiled'!J102</f>
        <v>0</v>
      </c>
      <c r="J70" s="75">
        <f>'Screening Compiled'!K101</f>
        <v>0</v>
      </c>
      <c r="K70" s="75">
        <f>'Screening Compiled'!K102</f>
        <v>0</v>
      </c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7">
        <f t="shared" si="0"/>
        <v>0</v>
      </c>
      <c r="W70" s="77">
        <f t="shared" si="1"/>
        <v>0</v>
      </c>
    </row>
    <row r="71" spans="1:23" ht="30" customHeight="1">
      <c r="A71" s="41"/>
      <c r="B71" s="815"/>
      <c r="C71" s="19" t="s">
        <v>205</v>
      </c>
      <c r="D71" s="75">
        <f>'Screening Compiled'!L41</f>
        <v>0</v>
      </c>
      <c r="E71" s="75">
        <f>'Screening Compiled'!M41</f>
        <v>0</v>
      </c>
      <c r="F71" s="75">
        <f>'Screening Compiled'!L101</f>
        <v>0</v>
      </c>
      <c r="G71" s="75">
        <f>'Screening Compiled'!L102</f>
        <v>0</v>
      </c>
      <c r="H71" s="75">
        <f>'Screening Compiled'!M101</f>
        <v>0</v>
      </c>
      <c r="I71" s="75">
        <f>'Screening Compiled'!M102</f>
        <v>0</v>
      </c>
      <c r="J71" s="75">
        <f>'Screening Compiled'!N101</f>
        <v>0</v>
      </c>
      <c r="K71" s="75">
        <f>'Screening Compiled'!N102</f>
        <v>0</v>
      </c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7">
        <f t="shared" si="0"/>
        <v>0</v>
      </c>
      <c r="W71" s="77">
        <f t="shared" si="1"/>
        <v>0</v>
      </c>
    </row>
    <row r="72" spans="1:23" ht="30" customHeight="1">
      <c r="A72" s="42"/>
      <c r="B72" s="811"/>
      <c r="C72" s="20" t="s">
        <v>112</v>
      </c>
      <c r="D72" s="75">
        <f>'Screening Compiled'!O41</f>
        <v>0</v>
      </c>
      <c r="E72" s="75">
        <f>'Screening Compiled'!P41</f>
        <v>0</v>
      </c>
      <c r="F72" s="75">
        <f>'Screening Compiled'!O101</f>
        <v>0</v>
      </c>
      <c r="G72" s="75">
        <f>'Screening Compiled'!O102</f>
        <v>0</v>
      </c>
      <c r="H72" s="75">
        <f>'Screening Compiled'!P101</f>
        <v>0</v>
      </c>
      <c r="I72" s="75">
        <f>'Screening Compiled'!P102</f>
        <v>0</v>
      </c>
      <c r="J72" s="75">
        <f>'Screening Compiled'!Q101</f>
        <v>0</v>
      </c>
      <c r="K72" s="75">
        <f>'Screening Compiled'!Q102</f>
        <v>0</v>
      </c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7">
        <f t="shared" si="0"/>
        <v>0</v>
      </c>
      <c r="W72" s="77">
        <f t="shared" si="1"/>
        <v>0</v>
      </c>
    </row>
    <row r="73" spans="1:23" ht="30" customHeight="1">
      <c r="A73" s="812">
        <v>14</v>
      </c>
      <c r="B73" s="810" t="s">
        <v>58</v>
      </c>
      <c r="C73" s="19" t="s">
        <v>162</v>
      </c>
      <c r="D73" s="75">
        <f>'Screening Compiled'!I42</f>
        <v>0</v>
      </c>
      <c r="E73" s="75">
        <f>'Screening Compiled'!J42</f>
        <v>0</v>
      </c>
      <c r="F73" s="75">
        <f>'Screening Compiled'!I103</f>
        <v>0</v>
      </c>
      <c r="G73" s="75">
        <f>'Screening Compiled'!I104</f>
        <v>0</v>
      </c>
      <c r="H73" s="75">
        <f>'Screening Compiled'!J103</f>
        <v>0</v>
      </c>
      <c r="I73" s="75">
        <f>'Screening Compiled'!J104</f>
        <v>0</v>
      </c>
      <c r="J73" s="75">
        <f>'Screening Compiled'!K103</f>
        <v>0</v>
      </c>
      <c r="K73" s="75">
        <f>'Screening Compiled'!K104</f>
        <v>0</v>
      </c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7">
        <f t="shared" si="0"/>
        <v>0</v>
      </c>
      <c r="W73" s="77">
        <f t="shared" si="1"/>
        <v>0</v>
      </c>
    </row>
    <row r="74" spans="1:23" ht="30" customHeight="1">
      <c r="A74" s="814"/>
      <c r="B74" s="815"/>
      <c r="C74" s="19" t="s">
        <v>205</v>
      </c>
      <c r="D74" s="75">
        <f>'Screening Compiled'!L42</f>
        <v>0</v>
      </c>
      <c r="E74" s="75">
        <f>'Screening Compiled'!M42</f>
        <v>0</v>
      </c>
      <c r="F74" s="75">
        <f>'Screening Compiled'!L103</f>
        <v>0</v>
      </c>
      <c r="G74" s="75">
        <f>'Screening Compiled'!L104</f>
        <v>0</v>
      </c>
      <c r="H74" s="75">
        <f>'Screening Compiled'!M103</f>
        <v>0</v>
      </c>
      <c r="I74" s="75">
        <f>'Screening Compiled'!M104</f>
        <v>0</v>
      </c>
      <c r="J74" s="75">
        <f>'Screening Compiled'!N103</f>
        <v>0</v>
      </c>
      <c r="K74" s="75">
        <f>'Screening Compiled'!N104</f>
        <v>0</v>
      </c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7">
        <f t="shared" si="0"/>
        <v>0</v>
      </c>
      <c r="W74" s="77">
        <f t="shared" si="1"/>
        <v>0</v>
      </c>
    </row>
    <row r="75" spans="1:23" ht="30" customHeight="1">
      <c r="A75" s="813"/>
      <c r="B75" s="811"/>
      <c r="C75" s="20" t="s">
        <v>112</v>
      </c>
      <c r="D75" s="75">
        <f>'Screening Compiled'!O42</f>
        <v>0</v>
      </c>
      <c r="E75" s="75">
        <f>'Screening Compiled'!P42</f>
        <v>0</v>
      </c>
      <c r="F75" s="75">
        <f>'Screening Compiled'!O103</f>
        <v>0</v>
      </c>
      <c r="G75" s="75">
        <f>'Screening Compiled'!O104</f>
        <v>0</v>
      </c>
      <c r="H75" s="75">
        <f>'Screening Compiled'!P103</f>
        <v>0</v>
      </c>
      <c r="I75" s="75">
        <f>'Screening Compiled'!P104</f>
        <v>0</v>
      </c>
      <c r="J75" s="75">
        <f>'Screening Compiled'!Q103</f>
        <v>0</v>
      </c>
      <c r="K75" s="75">
        <f>'Screening Compiled'!Q104</f>
        <v>0</v>
      </c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7">
        <f t="shared" ref="V75:V137" si="2">L75-(N75+P75+R75+T75)</f>
        <v>0</v>
      </c>
      <c r="W75" s="77">
        <f t="shared" ref="W75:W137" si="3">M75-(O75+Q75+S75+U75)</f>
        <v>0</v>
      </c>
    </row>
    <row r="76" spans="1:23" ht="30" customHeight="1">
      <c r="A76" s="808">
        <v>15</v>
      </c>
      <c r="B76" s="809" t="s">
        <v>60</v>
      </c>
      <c r="C76" s="19" t="s">
        <v>36</v>
      </c>
      <c r="D76" s="75">
        <f>'Screening Compiled'!C44+'Screening Compiled'!F44</f>
        <v>0</v>
      </c>
      <c r="E76" s="75">
        <f>'Screening Compiled'!D44+'Screening Compiled'!G44</f>
        <v>0</v>
      </c>
      <c r="F76" s="75">
        <f>'Screening Compiled'!F105</f>
        <v>0</v>
      </c>
      <c r="G76" s="75">
        <f>'Screening Compiled'!F106</f>
        <v>0</v>
      </c>
      <c r="H76" s="75">
        <f>'Screening Compiled'!G105</f>
        <v>0</v>
      </c>
      <c r="I76" s="75">
        <f>'Screening Compiled'!G106</f>
        <v>0</v>
      </c>
      <c r="J76" s="75">
        <f>'Screening Compiled'!H105</f>
        <v>0</v>
      </c>
      <c r="K76" s="75">
        <f>'Screening Compiled'!H106</f>
        <v>0</v>
      </c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7">
        <f t="shared" si="2"/>
        <v>0</v>
      </c>
      <c r="W76" s="77">
        <f t="shared" si="3"/>
        <v>0</v>
      </c>
    </row>
    <row r="77" spans="1:23" ht="30" customHeight="1">
      <c r="A77" s="808"/>
      <c r="B77" s="809"/>
      <c r="C77" s="19" t="s">
        <v>148</v>
      </c>
      <c r="D77" s="75">
        <f>'Screening Compiled'!I44</f>
        <v>48</v>
      </c>
      <c r="E77" s="75">
        <f>'Screening Compiled'!J44</f>
        <v>42</v>
      </c>
      <c r="F77" s="75">
        <f>'Screening Compiled'!I105</f>
        <v>5</v>
      </c>
      <c r="G77" s="75">
        <f>'Screening Compiled'!I106</f>
        <v>5</v>
      </c>
      <c r="H77" s="75">
        <f>'Screening Compiled'!J105</f>
        <v>1</v>
      </c>
      <c r="I77" s="75">
        <f>'Screening Compiled'!J106</f>
        <v>0</v>
      </c>
      <c r="J77" s="75">
        <f>'Screening Compiled'!K105</f>
        <v>0</v>
      </c>
      <c r="K77" s="75">
        <f>'Screening Compiled'!K106</f>
        <v>0</v>
      </c>
      <c r="L77" s="74">
        <v>5</v>
      </c>
      <c r="M77" s="74">
        <v>4</v>
      </c>
      <c r="N77" s="74">
        <v>1</v>
      </c>
      <c r="O77" s="74">
        <v>2</v>
      </c>
      <c r="P77" s="74"/>
      <c r="Q77" s="74"/>
      <c r="R77" s="74"/>
      <c r="S77" s="74"/>
      <c r="T77" s="74"/>
      <c r="U77" s="74"/>
      <c r="V77" s="77">
        <f t="shared" si="2"/>
        <v>4</v>
      </c>
      <c r="W77" s="77">
        <f t="shared" si="3"/>
        <v>2</v>
      </c>
    </row>
    <row r="78" spans="1:23" ht="30" customHeight="1">
      <c r="A78" s="808"/>
      <c r="B78" s="809"/>
      <c r="C78" s="19" t="s">
        <v>205</v>
      </c>
      <c r="D78" s="75">
        <f>'Screening Compiled'!L44</f>
        <v>47</v>
      </c>
      <c r="E78" s="75">
        <f>'Screening Compiled'!M44</f>
        <v>66</v>
      </c>
      <c r="F78" s="75">
        <f>'Screening Compiled'!L105</f>
        <v>4</v>
      </c>
      <c r="G78" s="75">
        <f>'Screening Compiled'!L106</f>
        <v>6</v>
      </c>
      <c r="H78" s="75">
        <f>'Screening Compiled'!M105</f>
        <v>18</v>
      </c>
      <c r="I78" s="75">
        <f>'Screening Compiled'!M106</f>
        <v>21</v>
      </c>
      <c r="J78" s="75">
        <f>'Screening Compiled'!N105</f>
        <v>0</v>
      </c>
      <c r="K78" s="75">
        <f>'Screening Compiled'!N106</f>
        <v>0</v>
      </c>
      <c r="L78" s="74">
        <v>19</v>
      </c>
      <c r="M78" s="74">
        <v>18</v>
      </c>
      <c r="N78" s="74">
        <v>10</v>
      </c>
      <c r="O78" s="74">
        <v>8</v>
      </c>
      <c r="P78" s="74"/>
      <c r="Q78" s="74"/>
      <c r="R78" s="74"/>
      <c r="S78" s="74"/>
      <c r="T78" s="74"/>
      <c r="U78" s="74"/>
      <c r="V78" s="77">
        <f t="shared" si="2"/>
        <v>9</v>
      </c>
      <c r="W78" s="77">
        <f t="shared" si="3"/>
        <v>10</v>
      </c>
    </row>
    <row r="79" spans="1:23" ht="30" customHeight="1">
      <c r="A79" s="808"/>
      <c r="B79" s="809"/>
      <c r="C79" s="20" t="s">
        <v>112</v>
      </c>
      <c r="D79" s="75">
        <f>'Screening Compiled'!O44</f>
        <v>80</v>
      </c>
      <c r="E79" s="75">
        <f>'Screening Compiled'!P44</f>
        <v>60</v>
      </c>
      <c r="F79" s="75">
        <f>'Screening Compiled'!O105</f>
        <v>38</v>
      </c>
      <c r="G79" s="75">
        <f>'Screening Compiled'!O106</f>
        <v>57</v>
      </c>
      <c r="H79" s="75">
        <f>'Screening Compiled'!P105</f>
        <v>2</v>
      </c>
      <c r="I79" s="75">
        <f>'Screening Compiled'!P106</f>
        <v>3</v>
      </c>
      <c r="J79" s="75">
        <f>'Screening Compiled'!Q105</f>
        <v>0</v>
      </c>
      <c r="K79" s="75">
        <f>'Screening Compiled'!Q106</f>
        <v>0</v>
      </c>
      <c r="L79" s="74">
        <v>23</v>
      </c>
      <c r="M79" s="74">
        <v>29</v>
      </c>
      <c r="N79" s="74">
        <v>11</v>
      </c>
      <c r="O79" s="74">
        <v>16</v>
      </c>
      <c r="P79" s="74"/>
      <c r="Q79" s="74"/>
      <c r="R79" s="74"/>
      <c r="S79" s="74"/>
      <c r="T79" s="74"/>
      <c r="U79" s="74"/>
      <c r="V79" s="77">
        <f t="shared" si="2"/>
        <v>12</v>
      </c>
      <c r="W79" s="77">
        <f t="shared" si="3"/>
        <v>13</v>
      </c>
    </row>
    <row r="80" spans="1:23" ht="30" customHeight="1">
      <c r="A80" s="808">
        <v>16</v>
      </c>
      <c r="B80" s="809" t="s">
        <v>61</v>
      </c>
      <c r="C80" s="19" t="s">
        <v>36</v>
      </c>
      <c r="D80" s="75">
        <f>'Screening Compiled'!C45+'Screening Compiled'!F45</f>
        <v>0</v>
      </c>
      <c r="E80" s="75">
        <f>'Screening Compiled'!D45+'Screening Compiled'!G45</f>
        <v>0</v>
      </c>
      <c r="F80" s="75">
        <f>'Screening Compiled'!F107</f>
        <v>0</v>
      </c>
      <c r="G80" s="75">
        <f>'Screening Compiled'!F108</f>
        <v>0</v>
      </c>
      <c r="H80" s="75">
        <f>'Screening Compiled'!G107</f>
        <v>0</v>
      </c>
      <c r="I80" s="75">
        <f>'Screening Compiled'!G108</f>
        <v>0</v>
      </c>
      <c r="J80" s="75">
        <f>'Screening Compiled'!H107</f>
        <v>0</v>
      </c>
      <c r="K80" s="75">
        <f>'Screening Compiled'!H108</f>
        <v>0</v>
      </c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7">
        <f t="shared" si="2"/>
        <v>0</v>
      </c>
      <c r="W80" s="77">
        <f t="shared" si="3"/>
        <v>0</v>
      </c>
    </row>
    <row r="81" spans="1:23" ht="30" customHeight="1">
      <c r="A81" s="808"/>
      <c r="B81" s="809"/>
      <c r="C81" s="19" t="s">
        <v>148</v>
      </c>
      <c r="D81" s="75">
        <f>'Screening Compiled'!I45</f>
        <v>5</v>
      </c>
      <c r="E81" s="75">
        <f>'Screening Compiled'!J45</f>
        <v>8</v>
      </c>
      <c r="F81" s="75">
        <f>'Screening Compiled'!I107</f>
        <v>0</v>
      </c>
      <c r="G81" s="75">
        <f>'Screening Compiled'!I108</f>
        <v>2</v>
      </c>
      <c r="H81" s="75">
        <f>'Screening Compiled'!J107</f>
        <v>3</v>
      </c>
      <c r="I81" s="75">
        <f>'Screening Compiled'!J108</f>
        <v>3</v>
      </c>
      <c r="J81" s="75">
        <f>'Screening Compiled'!K107</f>
        <v>0</v>
      </c>
      <c r="K81" s="75">
        <f>'Screening Compiled'!K108</f>
        <v>0</v>
      </c>
      <c r="L81" s="74">
        <v>3</v>
      </c>
      <c r="M81" s="74">
        <v>5</v>
      </c>
      <c r="N81" s="74"/>
      <c r="O81" s="74">
        <v>2</v>
      </c>
      <c r="P81" s="74"/>
      <c r="Q81" s="74"/>
      <c r="R81" s="74"/>
      <c r="S81" s="74"/>
      <c r="T81" s="74"/>
      <c r="U81" s="74"/>
      <c r="V81" s="77">
        <f t="shared" si="2"/>
        <v>3</v>
      </c>
      <c r="W81" s="77">
        <f t="shared" si="3"/>
        <v>3</v>
      </c>
    </row>
    <row r="82" spans="1:23" ht="30" customHeight="1">
      <c r="A82" s="808"/>
      <c r="B82" s="809"/>
      <c r="C82" s="19" t="s">
        <v>205</v>
      </c>
      <c r="D82" s="75">
        <f>'Screening Compiled'!L45</f>
        <v>10</v>
      </c>
      <c r="E82" s="75">
        <f>'Screening Compiled'!M45</f>
        <v>13</v>
      </c>
      <c r="F82" s="75">
        <f>'Screening Compiled'!L107</f>
        <v>5</v>
      </c>
      <c r="G82" s="75">
        <f>'Screening Compiled'!L108</f>
        <v>2</v>
      </c>
      <c r="H82" s="75">
        <f>'Screening Compiled'!M107</f>
        <v>0</v>
      </c>
      <c r="I82" s="75">
        <f>'Screening Compiled'!M108</f>
        <v>0</v>
      </c>
      <c r="J82" s="75">
        <f>'Screening Compiled'!N107</f>
        <v>0</v>
      </c>
      <c r="K82" s="75">
        <f>'Screening Compiled'!N108</f>
        <v>0</v>
      </c>
      <c r="L82" s="74"/>
      <c r="M82" s="74"/>
      <c r="N82" s="74">
        <v>3</v>
      </c>
      <c r="O82" s="74">
        <v>2</v>
      </c>
      <c r="P82" s="74"/>
      <c r="Q82" s="74"/>
      <c r="R82" s="74"/>
      <c r="S82" s="74"/>
      <c r="T82" s="74"/>
      <c r="U82" s="74"/>
      <c r="V82" s="77">
        <f t="shared" si="2"/>
        <v>-3</v>
      </c>
      <c r="W82" s="77">
        <f t="shared" si="3"/>
        <v>-2</v>
      </c>
    </row>
    <row r="83" spans="1:23" ht="30" customHeight="1">
      <c r="A83" s="808"/>
      <c r="B83" s="809"/>
      <c r="C83" s="20" t="s">
        <v>112</v>
      </c>
      <c r="D83" s="75">
        <f>'Screening Compiled'!O45</f>
        <v>20</v>
      </c>
      <c r="E83" s="75">
        <f>'Screening Compiled'!P45</f>
        <v>20</v>
      </c>
      <c r="F83" s="75">
        <f>'Screening Compiled'!O107</f>
        <v>1</v>
      </c>
      <c r="G83" s="75">
        <f>'Screening Compiled'!O108</f>
        <v>1</v>
      </c>
      <c r="H83" s="75">
        <f>'Screening Compiled'!P107</f>
        <v>5</v>
      </c>
      <c r="I83" s="75">
        <f>'Screening Compiled'!P108</f>
        <v>7</v>
      </c>
      <c r="J83" s="75">
        <f>'Screening Compiled'!Q107</f>
        <v>0</v>
      </c>
      <c r="K83" s="75">
        <f>'Screening Compiled'!Q108</f>
        <v>0</v>
      </c>
      <c r="L83" s="74">
        <v>6</v>
      </c>
      <c r="M83" s="74">
        <v>7</v>
      </c>
      <c r="N83" s="74">
        <v>3</v>
      </c>
      <c r="O83" s="74">
        <v>7</v>
      </c>
      <c r="P83" s="74"/>
      <c r="Q83" s="74"/>
      <c r="R83" s="74"/>
      <c r="S83" s="74"/>
      <c r="T83" s="74"/>
      <c r="U83" s="74"/>
      <c r="V83" s="77">
        <f t="shared" si="2"/>
        <v>3</v>
      </c>
      <c r="W83" s="77">
        <f t="shared" si="3"/>
        <v>0</v>
      </c>
    </row>
    <row r="84" spans="1:23" ht="30" customHeight="1">
      <c r="A84" s="808">
        <v>17</v>
      </c>
      <c r="B84" s="809" t="s">
        <v>62</v>
      </c>
      <c r="C84" s="19" t="s">
        <v>36</v>
      </c>
      <c r="D84" s="75">
        <f>'Screening Compiled'!C46+'Screening Compiled'!F46</f>
        <v>0</v>
      </c>
      <c r="E84" s="75">
        <f>'Screening Compiled'!D46+'Screening Compiled'!G46</f>
        <v>0</v>
      </c>
      <c r="F84" s="75">
        <f>'Screening Compiled'!F109</f>
        <v>0</v>
      </c>
      <c r="G84" s="75">
        <f>'Screening Compiled'!F110</f>
        <v>0</v>
      </c>
      <c r="H84" s="75">
        <f>'Screening Compiled'!G109</f>
        <v>0</v>
      </c>
      <c r="I84" s="75">
        <f>'Screening Compiled'!G110</f>
        <v>0</v>
      </c>
      <c r="J84" s="75">
        <f>'Screening Compiled'!H109</f>
        <v>0</v>
      </c>
      <c r="K84" s="75">
        <f>'Screening Compiled'!H110</f>
        <v>0</v>
      </c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7">
        <f t="shared" si="2"/>
        <v>0</v>
      </c>
      <c r="W84" s="77">
        <f t="shared" si="3"/>
        <v>0</v>
      </c>
    </row>
    <row r="85" spans="1:23" ht="30" customHeight="1">
      <c r="A85" s="808"/>
      <c r="B85" s="809"/>
      <c r="C85" s="19" t="s">
        <v>148</v>
      </c>
      <c r="D85" s="75">
        <f>'Screening Compiled'!I46</f>
        <v>0</v>
      </c>
      <c r="E85" s="75">
        <f>'Screening Compiled'!J46</f>
        <v>0</v>
      </c>
      <c r="F85" s="75">
        <f>'Screening Compiled'!I109</f>
        <v>0</v>
      </c>
      <c r="G85" s="75">
        <f>'Screening Compiled'!I110</f>
        <v>0</v>
      </c>
      <c r="H85" s="75">
        <f>'Screening Compiled'!J109</f>
        <v>0</v>
      </c>
      <c r="I85" s="75">
        <f>'Screening Compiled'!J110</f>
        <v>0</v>
      </c>
      <c r="J85" s="75">
        <f>'Screening Compiled'!K109</f>
        <v>0</v>
      </c>
      <c r="K85" s="75">
        <f>'Screening Compiled'!K110</f>
        <v>0</v>
      </c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7">
        <f t="shared" si="2"/>
        <v>0</v>
      </c>
      <c r="W85" s="77">
        <f t="shared" si="3"/>
        <v>0</v>
      </c>
    </row>
    <row r="86" spans="1:23" ht="30" customHeight="1">
      <c r="A86" s="808"/>
      <c r="B86" s="809"/>
      <c r="C86" s="19" t="s">
        <v>205</v>
      </c>
      <c r="D86" s="75">
        <f>'Screening Compiled'!L46</f>
        <v>0</v>
      </c>
      <c r="E86" s="75">
        <f>'Screening Compiled'!M46</f>
        <v>0</v>
      </c>
      <c r="F86" s="75">
        <f>'Screening Compiled'!L109</f>
        <v>0</v>
      </c>
      <c r="G86" s="75">
        <f>'Screening Compiled'!L110</f>
        <v>0</v>
      </c>
      <c r="H86" s="75">
        <f>'Screening Compiled'!M109</f>
        <v>0</v>
      </c>
      <c r="I86" s="75">
        <f>'Screening Compiled'!M110</f>
        <v>0</v>
      </c>
      <c r="J86" s="75">
        <f>'Screening Compiled'!N109</f>
        <v>0</v>
      </c>
      <c r="K86" s="75">
        <f>'Screening Compiled'!N110</f>
        <v>0</v>
      </c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7">
        <f t="shared" si="2"/>
        <v>0</v>
      </c>
      <c r="W86" s="77">
        <f t="shared" si="3"/>
        <v>0</v>
      </c>
    </row>
    <row r="87" spans="1:23" ht="30" customHeight="1">
      <c r="A87" s="808"/>
      <c r="B87" s="809"/>
      <c r="C87" s="20" t="s">
        <v>112</v>
      </c>
      <c r="D87" s="75">
        <f>'Screening Compiled'!O46</f>
        <v>0</v>
      </c>
      <c r="E87" s="75">
        <f>'Screening Compiled'!P46</f>
        <v>0</v>
      </c>
      <c r="F87" s="75">
        <f>'Screening Compiled'!O109</f>
        <v>0</v>
      </c>
      <c r="G87" s="75">
        <f>'Screening Compiled'!O110</f>
        <v>0</v>
      </c>
      <c r="H87" s="75">
        <f>'Screening Compiled'!P109</f>
        <v>0</v>
      </c>
      <c r="I87" s="75">
        <f>'Screening Compiled'!P110</f>
        <v>0</v>
      </c>
      <c r="J87" s="75">
        <f>'Screening Compiled'!Q109</f>
        <v>0</v>
      </c>
      <c r="K87" s="75">
        <f>'Screening Compiled'!Q110</f>
        <v>0</v>
      </c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7">
        <f t="shared" si="2"/>
        <v>0</v>
      </c>
      <c r="W87" s="77">
        <f t="shared" si="3"/>
        <v>0</v>
      </c>
    </row>
    <row r="88" spans="1:23" ht="30" customHeight="1">
      <c r="A88" s="808">
        <v>18</v>
      </c>
      <c r="B88" s="809" t="s">
        <v>63</v>
      </c>
      <c r="C88" s="19" t="s">
        <v>36</v>
      </c>
      <c r="D88" s="75">
        <f>'Screening Compiled'!C47+'Screening Compiled'!F47</f>
        <v>0</v>
      </c>
      <c r="E88" s="75">
        <f>'Screening Compiled'!D47+'Screening Compiled'!G47</f>
        <v>0</v>
      </c>
      <c r="F88" s="75">
        <f>'Screening Compiled'!F111</f>
        <v>0</v>
      </c>
      <c r="G88" s="75">
        <f>'Screening Compiled'!F112</f>
        <v>0</v>
      </c>
      <c r="H88" s="75">
        <f>'Screening Compiled'!G111</f>
        <v>0</v>
      </c>
      <c r="I88" s="75">
        <f>'Screening Compiled'!G112</f>
        <v>0</v>
      </c>
      <c r="J88" s="75">
        <f>'Screening Compiled'!H111</f>
        <v>0</v>
      </c>
      <c r="K88" s="75">
        <f>'Screening Compiled'!H112</f>
        <v>0</v>
      </c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7">
        <f t="shared" si="2"/>
        <v>0</v>
      </c>
      <c r="W88" s="77">
        <f t="shared" si="3"/>
        <v>0</v>
      </c>
    </row>
    <row r="89" spans="1:23" ht="30" customHeight="1">
      <c r="A89" s="808"/>
      <c r="B89" s="809"/>
      <c r="C89" s="19" t="s">
        <v>148</v>
      </c>
      <c r="D89" s="75">
        <f>'Screening Compiled'!I47</f>
        <v>50</v>
      </c>
      <c r="E89" s="75">
        <f>'Screening Compiled'!J47</f>
        <v>48</v>
      </c>
      <c r="F89" s="75">
        <f>'Screening Compiled'!I111</f>
        <v>3</v>
      </c>
      <c r="G89" s="75">
        <f>'Screening Compiled'!I112</f>
        <v>6</v>
      </c>
      <c r="H89" s="75">
        <f>'Screening Compiled'!J111</f>
        <v>23</v>
      </c>
      <c r="I89" s="75">
        <f>'Screening Compiled'!J112</f>
        <v>18</v>
      </c>
      <c r="J89" s="75">
        <f>'Screening Compiled'!K111</f>
        <v>0</v>
      </c>
      <c r="K89" s="75">
        <f>'Screening Compiled'!K112</f>
        <v>0</v>
      </c>
      <c r="L89" s="74">
        <v>11</v>
      </c>
      <c r="M89" s="74">
        <v>9</v>
      </c>
      <c r="N89" s="74">
        <v>1</v>
      </c>
      <c r="O89" s="74"/>
      <c r="P89" s="74"/>
      <c r="Q89" s="74"/>
      <c r="R89" s="74"/>
      <c r="S89" s="74"/>
      <c r="T89" s="74"/>
      <c r="U89" s="74"/>
      <c r="V89" s="77">
        <f t="shared" si="2"/>
        <v>10</v>
      </c>
      <c r="W89" s="77">
        <f t="shared" si="3"/>
        <v>9</v>
      </c>
    </row>
    <row r="90" spans="1:23" ht="30" customHeight="1">
      <c r="A90" s="808"/>
      <c r="B90" s="809"/>
      <c r="C90" s="19" t="s">
        <v>205</v>
      </c>
      <c r="D90" s="75">
        <f>'Screening Compiled'!L47</f>
        <v>40</v>
      </c>
      <c r="E90" s="75">
        <f>'Screening Compiled'!M47</f>
        <v>82</v>
      </c>
      <c r="F90" s="75">
        <f>'Screening Compiled'!L111</f>
        <v>3</v>
      </c>
      <c r="G90" s="75">
        <f>'Screening Compiled'!L112</f>
        <v>15</v>
      </c>
      <c r="H90" s="75">
        <f>'Screening Compiled'!M111</f>
        <v>16</v>
      </c>
      <c r="I90" s="75">
        <f>'Screening Compiled'!M112</f>
        <v>13</v>
      </c>
      <c r="J90" s="75">
        <f>'Screening Compiled'!N111</f>
        <v>0</v>
      </c>
      <c r="K90" s="75">
        <f>'Screening Compiled'!N112</f>
        <v>0</v>
      </c>
      <c r="L90" s="74">
        <v>13</v>
      </c>
      <c r="M90" s="74">
        <v>26</v>
      </c>
      <c r="N90" s="74">
        <v>2</v>
      </c>
      <c r="O90" s="74">
        <v>25</v>
      </c>
      <c r="P90" s="74"/>
      <c r="Q90" s="74"/>
      <c r="R90" s="74"/>
      <c r="S90" s="74"/>
      <c r="T90" s="74"/>
      <c r="U90" s="74"/>
      <c r="V90" s="77">
        <f t="shared" si="2"/>
        <v>11</v>
      </c>
      <c r="W90" s="77">
        <f t="shared" si="3"/>
        <v>1</v>
      </c>
    </row>
    <row r="91" spans="1:23" ht="30" customHeight="1">
      <c r="A91" s="808"/>
      <c r="B91" s="809"/>
      <c r="C91" s="20" t="s">
        <v>112</v>
      </c>
      <c r="D91" s="75">
        <f>'Screening Compiled'!O47</f>
        <v>22</v>
      </c>
      <c r="E91" s="75">
        <f>'Screening Compiled'!P47</f>
        <v>14</v>
      </c>
      <c r="F91" s="75">
        <f>'Screening Compiled'!O111</f>
        <v>12</v>
      </c>
      <c r="G91" s="75">
        <f>'Screening Compiled'!O112</f>
        <v>3</v>
      </c>
      <c r="H91" s="75">
        <f>'Screening Compiled'!P111</f>
        <v>7</v>
      </c>
      <c r="I91" s="75">
        <f>'Screening Compiled'!P112</f>
        <v>9</v>
      </c>
      <c r="J91" s="75">
        <f>'Screening Compiled'!Q111</f>
        <v>0</v>
      </c>
      <c r="K91" s="75">
        <f>'Screening Compiled'!Q112</f>
        <v>0</v>
      </c>
      <c r="L91" s="74">
        <v>15</v>
      </c>
      <c r="M91" s="74">
        <v>7</v>
      </c>
      <c r="N91" s="74">
        <v>1</v>
      </c>
      <c r="O91" s="74">
        <v>3</v>
      </c>
      <c r="P91" s="74"/>
      <c r="Q91" s="74"/>
      <c r="R91" s="74"/>
      <c r="S91" s="74"/>
      <c r="T91" s="74"/>
      <c r="U91" s="74"/>
      <c r="V91" s="77">
        <f t="shared" si="2"/>
        <v>14</v>
      </c>
      <c r="W91" s="77">
        <f t="shared" si="3"/>
        <v>4</v>
      </c>
    </row>
    <row r="92" spans="1:23" ht="30" customHeight="1">
      <c r="A92" s="808">
        <v>19</v>
      </c>
      <c r="B92" s="809" t="s">
        <v>168</v>
      </c>
      <c r="C92" s="19" t="s">
        <v>36</v>
      </c>
      <c r="D92" s="75">
        <f>'Screening Compiled'!C48+'Screening Compiled'!F48</f>
        <v>0</v>
      </c>
      <c r="E92" s="75">
        <f>'Screening Compiled'!D48+'Screening Compiled'!G48</f>
        <v>0</v>
      </c>
      <c r="F92" s="75">
        <f>'Screening Compiled'!F113</f>
        <v>0</v>
      </c>
      <c r="G92" s="75">
        <f>'Screening Compiled'!F114</f>
        <v>0</v>
      </c>
      <c r="H92" s="75">
        <f>'Screening Compiled'!G113</f>
        <v>0</v>
      </c>
      <c r="I92" s="75">
        <f>'Screening Compiled'!G114</f>
        <v>0</v>
      </c>
      <c r="J92" s="75">
        <f>'Screening Compiled'!H113</f>
        <v>0</v>
      </c>
      <c r="K92" s="75">
        <f>'Screening Compiled'!H114</f>
        <v>0</v>
      </c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7">
        <f t="shared" si="2"/>
        <v>0</v>
      </c>
      <c r="W92" s="77">
        <f t="shared" si="3"/>
        <v>0</v>
      </c>
    </row>
    <row r="93" spans="1:23" ht="30" customHeight="1">
      <c r="A93" s="808"/>
      <c r="B93" s="809"/>
      <c r="C93" s="19" t="s">
        <v>148</v>
      </c>
      <c r="D93" s="75">
        <f>'Screening Compiled'!I48</f>
        <v>15</v>
      </c>
      <c r="E93" s="75">
        <f>'Screening Compiled'!J48</f>
        <v>17</v>
      </c>
      <c r="F93" s="75">
        <f>'Screening Compiled'!I113</f>
        <v>0</v>
      </c>
      <c r="G93" s="75">
        <f>'Screening Compiled'!I114</f>
        <v>1</v>
      </c>
      <c r="H93" s="75">
        <f>'Screening Compiled'!J113</f>
        <v>6</v>
      </c>
      <c r="I93" s="75">
        <f>'Screening Compiled'!J114</f>
        <v>4</v>
      </c>
      <c r="J93" s="75">
        <f>'Screening Compiled'!K113</f>
        <v>0</v>
      </c>
      <c r="K93" s="75">
        <f>'Screening Compiled'!K114</f>
        <v>0</v>
      </c>
      <c r="L93" s="74">
        <v>3</v>
      </c>
      <c r="M93" s="74">
        <v>2</v>
      </c>
      <c r="N93" s="74"/>
      <c r="O93" s="74"/>
      <c r="P93" s="74"/>
      <c r="Q93" s="74"/>
      <c r="R93" s="74"/>
      <c r="S93" s="74"/>
      <c r="T93" s="74"/>
      <c r="U93" s="74"/>
      <c r="V93" s="77">
        <f t="shared" si="2"/>
        <v>3</v>
      </c>
      <c r="W93" s="77">
        <f t="shared" si="3"/>
        <v>2</v>
      </c>
    </row>
    <row r="94" spans="1:23" ht="30" customHeight="1">
      <c r="A94" s="808"/>
      <c r="B94" s="809"/>
      <c r="C94" s="19" t="s">
        <v>205</v>
      </c>
      <c r="D94" s="75">
        <f>'Screening Compiled'!L48</f>
        <v>40</v>
      </c>
      <c r="E94" s="75">
        <f>'Screening Compiled'!M48</f>
        <v>60</v>
      </c>
      <c r="F94" s="75">
        <f>'Screening Compiled'!L113</f>
        <v>14</v>
      </c>
      <c r="G94" s="75">
        <f>'Screening Compiled'!L114</f>
        <v>10</v>
      </c>
      <c r="H94" s="75">
        <f>'Screening Compiled'!M113</f>
        <v>24</v>
      </c>
      <c r="I94" s="75">
        <f>'Screening Compiled'!M114</f>
        <v>23</v>
      </c>
      <c r="J94" s="75">
        <f>'Screening Compiled'!N113</f>
        <v>0</v>
      </c>
      <c r="K94" s="75">
        <f>'Screening Compiled'!N114</f>
        <v>0</v>
      </c>
      <c r="L94" s="74">
        <v>21</v>
      </c>
      <c r="M94" s="74">
        <v>15</v>
      </c>
      <c r="N94" s="74">
        <v>12</v>
      </c>
      <c r="O94" s="74">
        <v>10</v>
      </c>
      <c r="P94" s="74"/>
      <c r="Q94" s="74"/>
      <c r="R94" s="315"/>
      <c r="S94" s="315"/>
      <c r="T94" s="74"/>
      <c r="U94" s="74"/>
      <c r="V94" s="77">
        <f t="shared" si="2"/>
        <v>9</v>
      </c>
      <c r="W94" s="77">
        <f t="shared" si="3"/>
        <v>5</v>
      </c>
    </row>
    <row r="95" spans="1:23" ht="30" customHeight="1">
      <c r="A95" s="808"/>
      <c r="B95" s="809"/>
      <c r="C95" s="20" t="s">
        <v>112</v>
      </c>
      <c r="D95" s="75">
        <f>'Screening Compiled'!O48</f>
        <v>142</v>
      </c>
      <c r="E95" s="75">
        <f>'Screening Compiled'!P48</f>
        <v>178</v>
      </c>
      <c r="F95" s="75">
        <f>'Screening Compiled'!O113</f>
        <v>40</v>
      </c>
      <c r="G95" s="75">
        <f>'Screening Compiled'!O114</f>
        <v>52</v>
      </c>
      <c r="H95" s="75">
        <f>'Screening Compiled'!P113</f>
        <v>48</v>
      </c>
      <c r="I95" s="75">
        <f>'Screening Compiled'!P114</f>
        <v>58</v>
      </c>
      <c r="J95" s="75">
        <f>'Screening Compiled'!Q113</f>
        <v>0</v>
      </c>
      <c r="K95" s="75">
        <f>'Screening Compiled'!Q114</f>
        <v>0</v>
      </c>
      <c r="L95" s="74">
        <v>19</v>
      </c>
      <c r="M95" s="74">
        <v>27</v>
      </c>
      <c r="N95" s="74">
        <v>10</v>
      </c>
      <c r="O95" s="74">
        <v>15</v>
      </c>
      <c r="P95" s="74"/>
      <c r="Q95" s="74"/>
      <c r="R95" s="315">
        <v>1</v>
      </c>
      <c r="S95" s="315"/>
      <c r="T95" s="74"/>
      <c r="U95" s="74"/>
      <c r="V95" s="77">
        <f t="shared" si="2"/>
        <v>8</v>
      </c>
      <c r="W95" s="77">
        <f t="shared" si="3"/>
        <v>12</v>
      </c>
    </row>
    <row r="96" spans="1:23" ht="30" customHeight="1">
      <c r="A96" s="808">
        <v>20</v>
      </c>
      <c r="B96" s="809" t="s">
        <v>65</v>
      </c>
      <c r="C96" s="19" t="s">
        <v>36</v>
      </c>
      <c r="D96" s="75">
        <f>'Screening Compiled'!C49+'Screening Compiled'!F49</f>
        <v>0</v>
      </c>
      <c r="E96" s="75">
        <f>'Screening Compiled'!D49+'Screening Compiled'!G49</f>
        <v>0</v>
      </c>
      <c r="F96" s="75">
        <f>'Screening Compiled'!F115</f>
        <v>0</v>
      </c>
      <c r="G96" s="75">
        <f>'Screening Compiled'!F116</f>
        <v>0</v>
      </c>
      <c r="H96" s="75">
        <f>'Screening Compiled'!G115</f>
        <v>0</v>
      </c>
      <c r="I96" s="75">
        <f>'Screening Compiled'!G116</f>
        <v>0</v>
      </c>
      <c r="J96" s="75">
        <f>'Screening Compiled'!H115</f>
        <v>0</v>
      </c>
      <c r="K96" s="75">
        <f>'Screening Compiled'!H116</f>
        <v>0</v>
      </c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7">
        <f t="shared" si="2"/>
        <v>0</v>
      </c>
      <c r="W96" s="77">
        <f t="shared" si="3"/>
        <v>0</v>
      </c>
    </row>
    <row r="97" spans="1:23" ht="30" customHeight="1">
      <c r="A97" s="808"/>
      <c r="B97" s="809"/>
      <c r="C97" s="19" t="s">
        <v>148</v>
      </c>
      <c r="D97" s="75">
        <f>'Screening Compiled'!I49</f>
        <v>0</v>
      </c>
      <c r="E97" s="75">
        <f>'Screening Compiled'!J49</f>
        <v>0</v>
      </c>
      <c r="F97" s="75">
        <f>'Screening Compiled'!I115</f>
        <v>0</v>
      </c>
      <c r="G97" s="75">
        <f>'Screening Compiled'!I116</f>
        <v>0</v>
      </c>
      <c r="H97" s="75">
        <f>'Screening Compiled'!J115</f>
        <v>0</v>
      </c>
      <c r="I97" s="75">
        <f>'Screening Compiled'!J116</f>
        <v>0</v>
      </c>
      <c r="J97" s="75">
        <f>'Screening Compiled'!K115</f>
        <v>0</v>
      </c>
      <c r="K97" s="75">
        <f>'Screening Compiled'!K116</f>
        <v>0</v>
      </c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7">
        <f t="shared" si="2"/>
        <v>0</v>
      </c>
      <c r="W97" s="77">
        <f t="shared" si="3"/>
        <v>0</v>
      </c>
    </row>
    <row r="98" spans="1:23" ht="30" customHeight="1">
      <c r="A98" s="808"/>
      <c r="B98" s="809"/>
      <c r="C98" s="19" t="s">
        <v>205</v>
      </c>
      <c r="D98" s="75">
        <f>'Screening Compiled'!L49</f>
        <v>0</v>
      </c>
      <c r="E98" s="75">
        <f>'Screening Compiled'!M49</f>
        <v>0</v>
      </c>
      <c r="F98" s="75">
        <f>'Screening Compiled'!L115</f>
        <v>0</v>
      </c>
      <c r="G98" s="75">
        <f>'Screening Compiled'!L116</f>
        <v>0</v>
      </c>
      <c r="H98" s="75">
        <f>'Screening Compiled'!M115</f>
        <v>0</v>
      </c>
      <c r="I98" s="75">
        <f>'Screening Compiled'!M116</f>
        <v>0</v>
      </c>
      <c r="J98" s="75">
        <f>'Screening Compiled'!N115</f>
        <v>0</v>
      </c>
      <c r="K98" s="75">
        <f>'Screening Compiled'!N116</f>
        <v>0</v>
      </c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7">
        <f t="shared" si="2"/>
        <v>0</v>
      </c>
      <c r="W98" s="77">
        <f t="shared" si="3"/>
        <v>0</v>
      </c>
    </row>
    <row r="99" spans="1:23" ht="30" customHeight="1">
      <c r="A99" s="808"/>
      <c r="B99" s="809"/>
      <c r="C99" s="20" t="s">
        <v>112</v>
      </c>
      <c r="D99" s="75">
        <f>'Screening Compiled'!O49</f>
        <v>0</v>
      </c>
      <c r="E99" s="75">
        <f>'Screening Compiled'!P49</f>
        <v>0</v>
      </c>
      <c r="F99" s="75">
        <f>'Screening Compiled'!O115</f>
        <v>0</v>
      </c>
      <c r="G99" s="75">
        <f>'Screening Compiled'!O116</f>
        <v>0</v>
      </c>
      <c r="H99" s="75">
        <f>'Screening Compiled'!P115</f>
        <v>0</v>
      </c>
      <c r="I99" s="75">
        <f>'Screening Compiled'!P116</f>
        <v>0</v>
      </c>
      <c r="J99" s="75">
        <f>'Screening Compiled'!Q115</f>
        <v>0</v>
      </c>
      <c r="K99" s="75">
        <f>'Screening Compiled'!Q116</f>
        <v>0</v>
      </c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7">
        <f t="shared" si="2"/>
        <v>0</v>
      </c>
      <c r="W99" s="77">
        <f t="shared" si="3"/>
        <v>0</v>
      </c>
    </row>
    <row r="100" spans="1:23" ht="30" customHeight="1">
      <c r="A100" s="808">
        <v>21</v>
      </c>
      <c r="B100" s="809" t="s">
        <v>169</v>
      </c>
      <c r="C100" s="19" t="s">
        <v>36</v>
      </c>
      <c r="D100" s="75">
        <f>'Screening Compiled'!C51+'Screening Compiled'!F51</f>
        <v>0</v>
      </c>
      <c r="E100" s="75">
        <f>'Screening Compiled'!D51+'Screening Compiled'!G51</f>
        <v>0</v>
      </c>
      <c r="F100" s="75">
        <f>'Screening Compiled'!F117</f>
        <v>0</v>
      </c>
      <c r="G100" s="75">
        <f>'Screening Compiled'!F118</f>
        <v>0</v>
      </c>
      <c r="H100" s="75">
        <f>'Screening Compiled'!G117</f>
        <v>0</v>
      </c>
      <c r="I100" s="75">
        <f>'Screening Compiled'!G118</f>
        <v>0</v>
      </c>
      <c r="J100" s="75">
        <f>'Screening Compiled'!H117</f>
        <v>0</v>
      </c>
      <c r="K100" s="75">
        <f>'Screening Compiled'!H118</f>
        <v>0</v>
      </c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7">
        <f t="shared" si="2"/>
        <v>0</v>
      </c>
      <c r="W100" s="77">
        <f t="shared" si="3"/>
        <v>0</v>
      </c>
    </row>
    <row r="101" spans="1:23" ht="30" customHeight="1">
      <c r="A101" s="808"/>
      <c r="B101" s="809"/>
      <c r="C101" s="19" t="s">
        <v>148</v>
      </c>
      <c r="D101" s="75">
        <f>'Screening Compiled'!I51</f>
        <v>0</v>
      </c>
      <c r="E101" s="75">
        <f>'Screening Compiled'!J51</f>
        <v>0</v>
      </c>
      <c r="F101" s="75">
        <f>'Screening Compiled'!I117</f>
        <v>0</v>
      </c>
      <c r="G101" s="75">
        <f>'Screening Compiled'!I118</f>
        <v>0</v>
      </c>
      <c r="H101" s="75">
        <f>'Screening Compiled'!J117</f>
        <v>0</v>
      </c>
      <c r="I101" s="75">
        <f>'Screening Compiled'!J118</f>
        <v>0</v>
      </c>
      <c r="J101" s="75">
        <f>'Screening Compiled'!K117</f>
        <v>0</v>
      </c>
      <c r="K101" s="75">
        <f>'Screening Compiled'!K118</f>
        <v>0</v>
      </c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7">
        <f t="shared" si="2"/>
        <v>0</v>
      </c>
      <c r="W101" s="77">
        <f t="shared" si="3"/>
        <v>0</v>
      </c>
    </row>
    <row r="102" spans="1:23" ht="30" customHeight="1">
      <c r="A102" s="808"/>
      <c r="B102" s="809"/>
      <c r="C102" s="19" t="s">
        <v>205</v>
      </c>
      <c r="D102" s="75">
        <f>'Screening Compiled'!L51</f>
        <v>0</v>
      </c>
      <c r="E102" s="75">
        <f>'Screening Compiled'!M51</f>
        <v>0</v>
      </c>
      <c r="F102" s="75">
        <f>'Screening Compiled'!L117</f>
        <v>0</v>
      </c>
      <c r="G102" s="75">
        <f>'Screening Compiled'!L118</f>
        <v>0</v>
      </c>
      <c r="H102" s="75">
        <f>'Screening Compiled'!M117</f>
        <v>0</v>
      </c>
      <c r="I102" s="75">
        <f>'Screening Compiled'!M118</f>
        <v>0</v>
      </c>
      <c r="J102" s="75">
        <f>'Screening Compiled'!N117</f>
        <v>0</v>
      </c>
      <c r="K102" s="75">
        <f>'Screening Compiled'!N118</f>
        <v>0</v>
      </c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7">
        <f t="shared" si="2"/>
        <v>0</v>
      </c>
      <c r="W102" s="77">
        <f t="shared" si="3"/>
        <v>0</v>
      </c>
    </row>
    <row r="103" spans="1:23" ht="30" customHeight="1">
      <c r="A103" s="808"/>
      <c r="B103" s="809"/>
      <c r="C103" s="20" t="s">
        <v>112</v>
      </c>
      <c r="D103" s="75">
        <f>'Screening Compiled'!O51</f>
        <v>12</v>
      </c>
      <c r="E103" s="75">
        <f>'Screening Compiled'!P51</f>
        <v>21</v>
      </c>
      <c r="F103" s="75">
        <f>'Screening Compiled'!O117</f>
        <v>4</v>
      </c>
      <c r="G103" s="75">
        <f>'Screening Compiled'!O118</f>
        <v>7</v>
      </c>
      <c r="H103" s="75">
        <f>'Screening Compiled'!P117</f>
        <v>6</v>
      </c>
      <c r="I103" s="75">
        <f>'Screening Compiled'!P118</f>
        <v>13</v>
      </c>
      <c r="J103" s="75">
        <f>'Screening Compiled'!Q117</f>
        <v>0</v>
      </c>
      <c r="K103" s="75">
        <f>'Screening Compiled'!Q118</f>
        <v>0</v>
      </c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7">
        <f t="shared" si="2"/>
        <v>0</v>
      </c>
      <c r="W103" s="77">
        <f t="shared" si="3"/>
        <v>0</v>
      </c>
    </row>
    <row r="104" spans="1:23" ht="30" customHeight="1">
      <c r="A104" s="808">
        <v>22</v>
      </c>
      <c r="B104" s="809" t="s">
        <v>170</v>
      </c>
      <c r="C104" s="19" t="s">
        <v>36</v>
      </c>
      <c r="D104" s="75">
        <f>'Screening Compiled'!C52+'Screening Compiled'!F52</f>
        <v>0</v>
      </c>
      <c r="E104" s="75">
        <f>'Screening Compiled'!D52+'Screening Compiled'!G52</f>
        <v>0</v>
      </c>
      <c r="F104" s="75">
        <f>'Screening Compiled'!F119</f>
        <v>0</v>
      </c>
      <c r="G104" s="75">
        <f>'Screening Compiled'!F120</f>
        <v>0</v>
      </c>
      <c r="H104" s="75">
        <f>'Screening Compiled'!G119</f>
        <v>0</v>
      </c>
      <c r="I104" s="75">
        <f>'Screening Compiled'!G120</f>
        <v>0</v>
      </c>
      <c r="J104" s="75">
        <f>'Screening Compiled'!H119</f>
        <v>0</v>
      </c>
      <c r="K104" s="75">
        <f>'Screening Compiled'!H120</f>
        <v>0</v>
      </c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7">
        <f t="shared" si="2"/>
        <v>0</v>
      </c>
      <c r="W104" s="77">
        <f t="shared" si="3"/>
        <v>0</v>
      </c>
    </row>
    <row r="105" spans="1:23" ht="30" customHeight="1">
      <c r="A105" s="808"/>
      <c r="B105" s="809"/>
      <c r="C105" s="19" t="s">
        <v>148</v>
      </c>
      <c r="D105" s="75">
        <f>'Screening Compiled'!I52</f>
        <v>0</v>
      </c>
      <c r="E105" s="75">
        <f>'Screening Compiled'!J52</f>
        <v>0</v>
      </c>
      <c r="F105" s="75">
        <f>'Screening Compiled'!I119</f>
        <v>0</v>
      </c>
      <c r="G105" s="75">
        <f>'Screening Compiled'!I120</f>
        <v>0</v>
      </c>
      <c r="H105" s="75">
        <f>'Screening Compiled'!J119</f>
        <v>0</v>
      </c>
      <c r="I105" s="75">
        <f>'Screening Compiled'!J120</f>
        <v>0</v>
      </c>
      <c r="J105" s="75">
        <f>'Screening Compiled'!K119</f>
        <v>0</v>
      </c>
      <c r="K105" s="75">
        <f>'Screening Compiled'!K120</f>
        <v>0</v>
      </c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7">
        <f t="shared" si="2"/>
        <v>0</v>
      </c>
      <c r="W105" s="77">
        <f t="shared" si="3"/>
        <v>0</v>
      </c>
    </row>
    <row r="106" spans="1:23" ht="30" customHeight="1">
      <c r="A106" s="808"/>
      <c r="B106" s="809"/>
      <c r="C106" s="19" t="s">
        <v>205</v>
      </c>
      <c r="D106" s="75">
        <f>'Screening Compiled'!L52</f>
        <v>3</v>
      </c>
      <c r="E106" s="75">
        <f>'Screening Compiled'!M52</f>
        <v>6</v>
      </c>
      <c r="F106" s="75">
        <f>'Screening Compiled'!L119</f>
        <v>2</v>
      </c>
      <c r="G106" s="75">
        <f>'Screening Compiled'!L120</f>
        <v>5</v>
      </c>
      <c r="H106" s="75">
        <f>'Screening Compiled'!M119</f>
        <v>1</v>
      </c>
      <c r="I106" s="75">
        <f>'Screening Compiled'!M120</f>
        <v>1</v>
      </c>
      <c r="J106" s="75">
        <f>'Screening Compiled'!N119</f>
        <v>0</v>
      </c>
      <c r="K106" s="75">
        <f>'Screening Compiled'!N120</f>
        <v>0</v>
      </c>
      <c r="L106" s="74">
        <v>2</v>
      </c>
      <c r="M106" s="74">
        <v>6</v>
      </c>
      <c r="N106" s="74">
        <v>2</v>
      </c>
      <c r="O106" s="74">
        <v>5</v>
      </c>
      <c r="P106" s="74"/>
      <c r="Q106" s="74"/>
      <c r="R106" s="74"/>
      <c r="S106" s="74"/>
      <c r="T106" s="74"/>
      <c r="U106" s="74"/>
      <c r="V106" s="77">
        <f t="shared" si="2"/>
        <v>0</v>
      </c>
      <c r="W106" s="77">
        <f t="shared" si="3"/>
        <v>1</v>
      </c>
    </row>
    <row r="107" spans="1:23" ht="30" customHeight="1">
      <c r="A107" s="808"/>
      <c r="B107" s="809"/>
      <c r="C107" s="20" t="s">
        <v>112</v>
      </c>
      <c r="D107" s="75">
        <f>'Screening Compiled'!O52</f>
        <v>12</v>
      </c>
      <c r="E107" s="75">
        <f>'Screening Compiled'!P52</f>
        <v>10</v>
      </c>
      <c r="F107" s="75">
        <f>'Screening Compiled'!O119</f>
        <v>0</v>
      </c>
      <c r="G107" s="75">
        <f>'Screening Compiled'!O120</f>
        <v>0</v>
      </c>
      <c r="H107" s="75">
        <f>'Screening Compiled'!P119</f>
        <v>6</v>
      </c>
      <c r="I107" s="75">
        <f>'Screening Compiled'!P120</f>
        <v>8</v>
      </c>
      <c r="J107" s="75">
        <f>'Screening Compiled'!Q119</f>
        <v>3</v>
      </c>
      <c r="K107" s="75">
        <f>'Screening Compiled'!Q120</f>
        <v>4</v>
      </c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7">
        <f t="shared" si="2"/>
        <v>0</v>
      </c>
      <c r="W107" s="77">
        <f t="shared" si="3"/>
        <v>0</v>
      </c>
    </row>
    <row r="108" spans="1:23" ht="30" customHeight="1">
      <c r="A108" s="808">
        <v>23</v>
      </c>
      <c r="B108" s="809" t="s">
        <v>69</v>
      </c>
      <c r="C108" s="19" t="s">
        <v>36</v>
      </c>
      <c r="D108" s="75">
        <f>'Screening Compiled'!C53+'Screening Compiled'!F53</f>
        <v>0</v>
      </c>
      <c r="E108" s="75">
        <f>'Screening Compiled'!D53+'Screening Compiled'!G53</f>
        <v>0</v>
      </c>
      <c r="F108" s="75">
        <f>'Screening Compiled'!F121</f>
        <v>0</v>
      </c>
      <c r="G108" s="75">
        <f>'Screening Compiled'!F122</f>
        <v>0</v>
      </c>
      <c r="H108" s="75">
        <v>0</v>
      </c>
      <c r="I108" s="75">
        <f>'Screening Compiled'!G122</f>
        <v>0</v>
      </c>
      <c r="J108" s="75">
        <f>'Screening Compiled'!H121</f>
        <v>0</v>
      </c>
      <c r="K108" s="75">
        <f>'Screening Compiled'!H122</f>
        <v>0</v>
      </c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7">
        <f t="shared" si="2"/>
        <v>0</v>
      </c>
      <c r="W108" s="77">
        <f t="shared" si="3"/>
        <v>0</v>
      </c>
    </row>
    <row r="109" spans="1:23" ht="30" customHeight="1">
      <c r="A109" s="808"/>
      <c r="B109" s="809"/>
      <c r="C109" s="19" t="s">
        <v>148</v>
      </c>
      <c r="D109" s="75">
        <f>'Screening Compiled'!I53</f>
        <v>0</v>
      </c>
      <c r="E109" s="75">
        <f>'Screening Compiled'!J53</f>
        <v>0</v>
      </c>
      <c r="F109" s="75">
        <f>'Screening Compiled'!I121</f>
        <v>0</v>
      </c>
      <c r="G109" s="75">
        <f>'Screening Compiled'!I122</f>
        <v>0</v>
      </c>
      <c r="H109" s="75">
        <f>'Screening Compiled'!P121</f>
        <v>0</v>
      </c>
      <c r="I109" s="75">
        <f>'Screening Compiled'!J122</f>
        <v>0</v>
      </c>
      <c r="J109" s="75">
        <f>'Screening Compiled'!K121</f>
        <v>0</v>
      </c>
      <c r="K109" s="75">
        <f>'Screening Compiled'!K122</f>
        <v>0</v>
      </c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7">
        <f t="shared" si="2"/>
        <v>0</v>
      </c>
      <c r="W109" s="77">
        <f t="shared" si="3"/>
        <v>0</v>
      </c>
    </row>
    <row r="110" spans="1:23" ht="30" customHeight="1">
      <c r="A110" s="808"/>
      <c r="B110" s="809"/>
      <c r="C110" s="19" t="s">
        <v>205</v>
      </c>
      <c r="D110" s="75">
        <f>'Screening Compiled'!L53</f>
        <v>0</v>
      </c>
      <c r="E110" s="75">
        <f>'Screening Compiled'!M53</f>
        <v>0</v>
      </c>
      <c r="F110" s="75">
        <f>'Screening Compiled'!L121</f>
        <v>0</v>
      </c>
      <c r="G110" s="75">
        <f>'Screening Compiled'!L122</f>
        <v>0</v>
      </c>
      <c r="H110" s="75">
        <f>'Screening Compiled'!P122</f>
        <v>0</v>
      </c>
      <c r="I110" s="75">
        <f>'Screening Compiled'!M122</f>
        <v>0</v>
      </c>
      <c r="J110" s="75">
        <f>'Screening Compiled'!N121</f>
        <v>0</v>
      </c>
      <c r="K110" s="75">
        <f>'Screening Compiled'!N122</f>
        <v>0</v>
      </c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7">
        <f t="shared" si="2"/>
        <v>0</v>
      </c>
      <c r="W110" s="77">
        <f t="shared" si="3"/>
        <v>0</v>
      </c>
    </row>
    <row r="111" spans="1:23" ht="30" customHeight="1">
      <c r="A111" s="808"/>
      <c r="B111" s="809"/>
      <c r="C111" s="20" t="s">
        <v>112</v>
      </c>
      <c r="D111" s="75">
        <f>'Screening Compiled'!O53</f>
        <v>2</v>
      </c>
      <c r="E111" s="75">
        <f>'Screening Compiled'!P53</f>
        <v>1</v>
      </c>
      <c r="F111" s="75">
        <f>'Screening Compiled'!O121</f>
        <v>0</v>
      </c>
      <c r="G111" s="75">
        <f>'Screening Compiled'!O122</f>
        <v>0</v>
      </c>
      <c r="H111" s="75">
        <f>'Screening Compiled'!P123</f>
        <v>0</v>
      </c>
      <c r="I111" s="75">
        <f>'Screening Compiled'!P122</f>
        <v>0</v>
      </c>
      <c r="J111" s="75">
        <f>'Screening Compiled'!Q121</f>
        <v>1</v>
      </c>
      <c r="K111" s="75">
        <f>'Screening Compiled'!Q122</f>
        <v>0</v>
      </c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7">
        <f t="shared" si="2"/>
        <v>0</v>
      </c>
      <c r="W111" s="77">
        <f t="shared" si="3"/>
        <v>0</v>
      </c>
    </row>
    <row r="112" spans="1:23" ht="30" customHeight="1">
      <c r="A112" s="812">
        <v>24</v>
      </c>
      <c r="B112" s="810" t="s">
        <v>70</v>
      </c>
      <c r="C112" s="19" t="s">
        <v>148</v>
      </c>
      <c r="D112" s="75">
        <f>'Screening Compiled'!I54</f>
        <v>1</v>
      </c>
      <c r="E112" s="75">
        <f>'Screening Compiled'!J54</f>
        <v>0</v>
      </c>
      <c r="F112" s="75">
        <f>'Screening Compiled'!I123</f>
        <v>0</v>
      </c>
      <c r="G112" s="75">
        <f>'Screening Compiled'!I124</f>
        <v>0</v>
      </c>
      <c r="H112" s="75">
        <f>'Screening Compiled'!P124</f>
        <v>0</v>
      </c>
      <c r="I112" s="75">
        <f>'Screening Compiled'!J124</f>
        <v>0</v>
      </c>
      <c r="J112" s="75">
        <f>'Screening Compiled'!K123</f>
        <v>0</v>
      </c>
      <c r="K112" s="75">
        <f>'Screening Compiled'!K124</f>
        <v>0</v>
      </c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7">
        <f t="shared" si="2"/>
        <v>0</v>
      </c>
      <c r="W112" s="77">
        <f t="shared" si="3"/>
        <v>0</v>
      </c>
    </row>
    <row r="113" spans="1:23" ht="30" customHeight="1">
      <c r="A113" s="814"/>
      <c r="B113" s="815"/>
      <c r="C113" s="19" t="s">
        <v>205</v>
      </c>
      <c r="D113" s="75">
        <f>'Screening Compiled'!L54</f>
        <v>0</v>
      </c>
      <c r="E113" s="75">
        <f>'Screening Compiled'!M54</f>
        <v>0</v>
      </c>
      <c r="F113" s="75">
        <f>'Screening Compiled'!L123</f>
        <v>0</v>
      </c>
      <c r="G113" s="75">
        <f>'Screening Compiled'!L124</f>
        <v>0</v>
      </c>
      <c r="H113" s="75">
        <f>'Screening Compiled'!P125</f>
        <v>0</v>
      </c>
      <c r="I113" s="75">
        <f>'Screening Compiled'!M124</f>
        <v>0</v>
      </c>
      <c r="J113" s="75">
        <f>'Screening Compiled'!N123</f>
        <v>0</v>
      </c>
      <c r="K113" s="75">
        <f>'Screening Compiled'!N124</f>
        <v>0</v>
      </c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7">
        <f t="shared" si="2"/>
        <v>0</v>
      </c>
      <c r="W113" s="77">
        <f t="shared" si="3"/>
        <v>0</v>
      </c>
    </row>
    <row r="114" spans="1:23" ht="30" customHeight="1">
      <c r="A114" s="813"/>
      <c r="B114" s="811"/>
      <c r="C114" s="20" t="s">
        <v>112</v>
      </c>
      <c r="D114" s="75">
        <f>'Screening Compiled'!O54</f>
        <v>0</v>
      </c>
      <c r="E114" s="75">
        <f>'Screening Compiled'!P54</f>
        <v>1</v>
      </c>
      <c r="F114" s="75">
        <f>'Screening Compiled'!O123</f>
        <v>0</v>
      </c>
      <c r="G114" s="75">
        <f>'Screening Compiled'!O124</f>
        <v>0</v>
      </c>
      <c r="H114" s="75">
        <f>'Screening Compiled'!P126</f>
        <v>0</v>
      </c>
      <c r="I114" s="75">
        <f>'Screening Compiled'!P124</f>
        <v>0</v>
      </c>
      <c r="J114" s="75">
        <f>'Screening Compiled'!Q123</f>
        <v>0</v>
      </c>
      <c r="K114" s="75">
        <f>'Screening Compiled'!Q124</f>
        <v>0</v>
      </c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7">
        <f t="shared" si="2"/>
        <v>0</v>
      </c>
      <c r="W114" s="77">
        <f t="shared" si="3"/>
        <v>0</v>
      </c>
    </row>
    <row r="115" spans="1:23" ht="30" customHeight="1">
      <c r="A115" s="808">
        <v>25</v>
      </c>
      <c r="B115" s="809" t="s">
        <v>71</v>
      </c>
      <c r="C115" s="19" t="s">
        <v>148</v>
      </c>
      <c r="D115" s="75">
        <f>'Screening Compiled'!I55</f>
        <v>0</v>
      </c>
      <c r="E115" s="75">
        <f>'Screening Compiled'!J55</f>
        <v>0</v>
      </c>
      <c r="F115" s="75">
        <f>'Screening Compiled'!I125</f>
        <v>0</v>
      </c>
      <c r="G115" s="75">
        <f>'Screening Compiled'!I126</f>
        <v>0</v>
      </c>
      <c r="H115" s="75">
        <f>'Screening Compiled'!P127</f>
        <v>0</v>
      </c>
      <c r="I115" s="75">
        <f>'Screening Compiled'!J126</f>
        <v>0</v>
      </c>
      <c r="J115" s="75">
        <f>'Screening Compiled'!K125</f>
        <v>0</v>
      </c>
      <c r="K115" s="75">
        <f>'Screening Compiled'!K126</f>
        <v>0</v>
      </c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7">
        <f t="shared" si="2"/>
        <v>0</v>
      </c>
      <c r="W115" s="77">
        <f t="shared" si="3"/>
        <v>0</v>
      </c>
    </row>
    <row r="116" spans="1:23" ht="30" customHeight="1">
      <c r="A116" s="808"/>
      <c r="B116" s="809"/>
      <c r="C116" s="19" t="s">
        <v>205</v>
      </c>
      <c r="D116" s="75">
        <f>'Screening Compiled'!L55</f>
        <v>0</v>
      </c>
      <c r="E116" s="75">
        <f>'Screening Compiled'!M55</f>
        <v>0</v>
      </c>
      <c r="F116" s="75">
        <f>'Screening Compiled'!L125</f>
        <v>0</v>
      </c>
      <c r="G116" s="75">
        <f>'Screening Compiled'!L126</f>
        <v>0</v>
      </c>
      <c r="H116" s="75">
        <f>'Screening Compiled'!P128</f>
        <v>0</v>
      </c>
      <c r="I116" s="75">
        <f>'Screening Compiled'!M126</f>
        <v>0</v>
      </c>
      <c r="J116" s="75">
        <f>'Screening Compiled'!N125</f>
        <v>0</v>
      </c>
      <c r="K116" s="75">
        <f>'Screening Compiled'!N126</f>
        <v>0</v>
      </c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7">
        <f t="shared" si="2"/>
        <v>0</v>
      </c>
      <c r="W116" s="77">
        <f t="shared" si="3"/>
        <v>0</v>
      </c>
    </row>
    <row r="117" spans="1:23" ht="30" customHeight="1">
      <c r="A117" s="808"/>
      <c r="B117" s="809"/>
      <c r="C117" s="20" t="s">
        <v>112</v>
      </c>
      <c r="D117" s="75">
        <f>'Screening Compiled'!O55</f>
        <v>3</v>
      </c>
      <c r="E117" s="75">
        <f>'Screening Compiled'!P55</f>
        <v>1</v>
      </c>
      <c r="F117" s="75">
        <f>'Screening Compiled'!O125</f>
        <v>0</v>
      </c>
      <c r="G117" s="75">
        <f>'Screening Compiled'!O126</f>
        <v>0</v>
      </c>
      <c r="H117" s="75">
        <f>'Screening Compiled'!P129</f>
        <v>0</v>
      </c>
      <c r="I117" s="75">
        <f>'Screening Compiled'!P126</f>
        <v>0</v>
      </c>
      <c r="J117" s="75">
        <f>'Screening Compiled'!Q125</f>
        <v>3</v>
      </c>
      <c r="K117" s="75">
        <f>'Screening Compiled'!Q126</f>
        <v>1</v>
      </c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7">
        <f t="shared" si="2"/>
        <v>0</v>
      </c>
      <c r="W117" s="77">
        <f t="shared" si="3"/>
        <v>0</v>
      </c>
    </row>
    <row r="118" spans="1:23" ht="30" customHeight="1">
      <c r="A118" s="808">
        <v>26</v>
      </c>
      <c r="B118" s="809" t="s">
        <v>72</v>
      </c>
      <c r="C118" s="19" t="s">
        <v>148</v>
      </c>
      <c r="D118" s="75">
        <f>'Screening Compiled'!I56</f>
        <v>0</v>
      </c>
      <c r="E118" s="75">
        <f>'Screening Compiled'!J56</f>
        <v>0</v>
      </c>
      <c r="F118" s="75">
        <v>0</v>
      </c>
      <c r="G118" s="75">
        <f>'Screening Compiled'!L56</f>
        <v>0</v>
      </c>
      <c r="H118" s="75">
        <f>'Screening Compiled'!P130</f>
        <v>0</v>
      </c>
      <c r="I118" s="75">
        <f>'Screening Compiled'!J128</f>
        <v>0</v>
      </c>
      <c r="J118" s="75">
        <f>'Screening Compiled'!K127</f>
        <v>0</v>
      </c>
      <c r="K118" s="75">
        <f>'Screening Compiled'!K128</f>
        <v>0</v>
      </c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7">
        <f t="shared" si="2"/>
        <v>0</v>
      </c>
      <c r="W118" s="77">
        <f t="shared" si="3"/>
        <v>0</v>
      </c>
    </row>
    <row r="119" spans="1:23" ht="30" customHeight="1">
      <c r="A119" s="808"/>
      <c r="B119" s="809"/>
      <c r="C119" s="19" t="s">
        <v>205</v>
      </c>
      <c r="D119" s="75">
        <f>'Screening Compiled'!L56</f>
        <v>0</v>
      </c>
      <c r="E119" s="75">
        <f>'Screening Compiled'!M56</f>
        <v>2</v>
      </c>
      <c r="F119" s="75">
        <f>'Screening Compiled'!L127</f>
        <v>0</v>
      </c>
      <c r="G119" s="75">
        <f>'Screening Compiled'!L128</f>
        <v>0</v>
      </c>
      <c r="H119" s="75">
        <f>'Screening Compiled'!P131</f>
        <v>0</v>
      </c>
      <c r="I119" s="75">
        <f>'Screening Compiled'!M128</f>
        <v>2</v>
      </c>
      <c r="J119" s="75">
        <f>'Screening Compiled'!N127</f>
        <v>0</v>
      </c>
      <c r="K119" s="75">
        <f>'Screening Compiled'!N128</f>
        <v>0</v>
      </c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7">
        <f t="shared" si="2"/>
        <v>0</v>
      </c>
      <c r="W119" s="77">
        <f t="shared" si="3"/>
        <v>0</v>
      </c>
    </row>
    <row r="120" spans="1:23" ht="30" customHeight="1">
      <c r="A120" s="808"/>
      <c r="B120" s="809"/>
      <c r="C120" s="20" t="s">
        <v>112</v>
      </c>
      <c r="D120" s="75">
        <f>'Screening Compiled'!O56</f>
        <v>1</v>
      </c>
      <c r="E120" s="75">
        <f>'Screening Compiled'!P56</f>
        <v>0</v>
      </c>
      <c r="F120" s="75">
        <f>'Screening Compiled'!O127</f>
        <v>0</v>
      </c>
      <c r="G120" s="75">
        <f>'Screening Compiled'!O128</f>
        <v>0</v>
      </c>
      <c r="H120" s="75">
        <f>'Screening Compiled'!P127</f>
        <v>0</v>
      </c>
      <c r="I120" s="75">
        <f>'Screening Compiled'!P128</f>
        <v>0</v>
      </c>
      <c r="J120" s="75">
        <f>'Screening Compiled'!Q127</f>
        <v>1</v>
      </c>
      <c r="K120" s="75">
        <f>'Screening Compiled'!Q128</f>
        <v>0</v>
      </c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7">
        <f t="shared" si="2"/>
        <v>0</v>
      </c>
      <c r="W120" s="77">
        <f t="shared" si="3"/>
        <v>0</v>
      </c>
    </row>
    <row r="121" spans="1:23" ht="30" customHeight="1">
      <c r="A121" s="808">
        <v>27</v>
      </c>
      <c r="B121" s="809" t="s">
        <v>73</v>
      </c>
      <c r="C121" s="19" t="s">
        <v>148</v>
      </c>
      <c r="D121" s="75">
        <f>'Screening Compiled'!I57</f>
        <v>0</v>
      </c>
      <c r="E121" s="75">
        <f>'Screening Compiled'!J57</f>
        <v>0</v>
      </c>
      <c r="F121" s="75">
        <f>'Screening Compiled'!I129</f>
        <v>0</v>
      </c>
      <c r="G121" s="75">
        <f>'Screening Compiled'!I130</f>
        <v>0</v>
      </c>
      <c r="H121" s="75">
        <f>'Screening Compiled'!J129</f>
        <v>0</v>
      </c>
      <c r="I121" s="75">
        <f>'Screening Compiled'!J130</f>
        <v>0</v>
      </c>
      <c r="J121" s="75">
        <f>'Screening Compiled'!K129</f>
        <v>0</v>
      </c>
      <c r="K121" s="75">
        <f>'Screening Compiled'!K130</f>
        <v>0</v>
      </c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7">
        <f t="shared" si="2"/>
        <v>0</v>
      </c>
      <c r="W121" s="77">
        <f t="shared" si="3"/>
        <v>0</v>
      </c>
    </row>
    <row r="122" spans="1:23" ht="30" customHeight="1">
      <c r="A122" s="808"/>
      <c r="B122" s="809"/>
      <c r="C122" s="19" t="s">
        <v>205</v>
      </c>
      <c r="D122" s="75">
        <f>'Screening Compiled'!L57</f>
        <v>0</v>
      </c>
      <c r="E122" s="75">
        <f>'Screening Compiled'!M57</f>
        <v>0</v>
      </c>
      <c r="F122" s="75">
        <f>'Screening Compiled'!L129</f>
        <v>0</v>
      </c>
      <c r="G122" s="75">
        <f>'Screening Compiled'!L130</f>
        <v>0</v>
      </c>
      <c r="H122" s="75">
        <f>'Screening Compiled'!M129</f>
        <v>0</v>
      </c>
      <c r="I122" s="75">
        <f>'Screening Compiled'!M130</f>
        <v>0</v>
      </c>
      <c r="J122" s="75">
        <f>'Screening Compiled'!N129</f>
        <v>0</v>
      </c>
      <c r="K122" s="75">
        <f>'Screening Compiled'!N130</f>
        <v>0</v>
      </c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7">
        <f t="shared" si="2"/>
        <v>0</v>
      </c>
      <c r="W122" s="77">
        <f t="shared" si="3"/>
        <v>0</v>
      </c>
    </row>
    <row r="123" spans="1:23" ht="30" customHeight="1">
      <c r="A123" s="808"/>
      <c r="B123" s="809"/>
      <c r="C123" s="20" t="s">
        <v>112</v>
      </c>
      <c r="D123" s="75">
        <f>'Screening Compiled'!O57</f>
        <v>0</v>
      </c>
      <c r="E123" s="75">
        <f>'Screening Compiled'!P57</f>
        <v>0</v>
      </c>
      <c r="F123" s="75">
        <f>'Screening Compiled'!O129</f>
        <v>0</v>
      </c>
      <c r="G123" s="75">
        <f>'Screening Compiled'!O130</f>
        <v>0</v>
      </c>
      <c r="H123" s="75">
        <f>'Screening Compiled'!P129</f>
        <v>0</v>
      </c>
      <c r="I123" s="75">
        <f>'Screening Compiled'!P130</f>
        <v>0</v>
      </c>
      <c r="J123" s="75">
        <f>'Screening Compiled'!Q129</f>
        <v>0</v>
      </c>
      <c r="K123" s="75">
        <f>'Screening Compiled'!Q130</f>
        <v>0</v>
      </c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7">
        <f t="shared" si="2"/>
        <v>0</v>
      </c>
      <c r="W123" s="77">
        <f t="shared" si="3"/>
        <v>0</v>
      </c>
    </row>
    <row r="124" spans="1:23" ht="30" customHeight="1">
      <c r="A124" s="812">
        <v>28</v>
      </c>
      <c r="B124" s="810" t="s">
        <v>74</v>
      </c>
      <c r="C124" s="19" t="s">
        <v>205</v>
      </c>
      <c r="D124" s="75">
        <f>'Screening Compiled'!L58</f>
        <v>0</v>
      </c>
      <c r="E124" s="75">
        <f>'Screening Compiled'!M58</f>
        <v>0</v>
      </c>
      <c r="F124" s="75">
        <f>'Screening Compiled'!L131</f>
        <v>0</v>
      </c>
      <c r="G124" s="75">
        <f>'Screening Compiled'!L132</f>
        <v>0</v>
      </c>
      <c r="H124" s="75">
        <f>'Screening Compiled'!M131</f>
        <v>0</v>
      </c>
      <c r="I124" s="75">
        <f>'Screening Compiled'!M132</f>
        <v>0</v>
      </c>
      <c r="J124" s="75">
        <f>'Screening Compiled'!N131</f>
        <v>0</v>
      </c>
      <c r="K124" s="75">
        <f>'Screening Compiled'!N132</f>
        <v>0</v>
      </c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7">
        <f t="shared" si="2"/>
        <v>0</v>
      </c>
      <c r="W124" s="77">
        <f t="shared" si="3"/>
        <v>0</v>
      </c>
    </row>
    <row r="125" spans="1:23" ht="30" customHeight="1">
      <c r="A125" s="813"/>
      <c r="B125" s="811"/>
      <c r="C125" s="20" t="s">
        <v>112</v>
      </c>
      <c r="D125" s="75">
        <f>'Screening Compiled'!O58</f>
        <v>1</v>
      </c>
      <c r="E125" s="75">
        <f>'Screening Compiled'!P58</f>
        <v>1</v>
      </c>
      <c r="F125" s="75">
        <f>'Screening Compiled'!O131</f>
        <v>0</v>
      </c>
      <c r="G125" s="75">
        <f>'Screening Compiled'!O132</f>
        <v>0</v>
      </c>
      <c r="H125" s="75">
        <f>'Screening Compiled'!P131</f>
        <v>0</v>
      </c>
      <c r="I125" s="75">
        <f>'Screening Compiled'!P132</f>
        <v>0</v>
      </c>
      <c r="J125" s="75">
        <f>'Screening Compiled'!Q131</f>
        <v>1</v>
      </c>
      <c r="K125" s="75">
        <f>'Screening Compiled'!Q132</f>
        <v>1</v>
      </c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7">
        <f t="shared" si="2"/>
        <v>0</v>
      </c>
      <c r="W125" s="77">
        <f t="shared" si="3"/>
        <v>0</v>
      </c>
    </row>
    <row r="126" spans="1:23" ht="30" customHeight="1">
      <c r="A126" s="812">
        <v>29</v>
      </c>
      <c r="B126" s="810" t="s">
        <v>75</v>
      </c>
      <c r="C126" s="19" t="s">
        <v>205</v>
      </c>
      <c r="D126" s="75">
        <f>'Screening Compiled'!L59</f>
        <v>0</v>
      </c>
      <c r="E126" s="75">
        <f>'Screening Compiled'!M59</f>
        <v>0</v>
      </c>
      <c r="F126" s="75">
        <f>'Screening Compiled'!L133</f>
        <v>0</v>
      </c>
      <c r="G126" s="75">
        <f>'Screening Compiled'!L134</f>
        <v>0</v>
      </c>
      <c r="H126" s="75">
        <f>'Screening Compiled'!M133</f>
        <v>0</v>
      </c>
      <c r="I126" s="75">
        <f>'Screening Compiled'!M134</f>
        <v>0</v>
      </c>
      <c r="J126" s="75">
        <f>'Screening Compiled'!N133</f>
        <v>0</v>
      </c>
      <c r="K126" s="75">
        <f>'Screening Compiled'!N134</f>
        <v>0</v>
      </c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7">
        <f t="shared" si="2"/>
        <v>0</v>
      </c>
      <c r="W126" s="77">
        <f t="shared" si="3"/>
        <v>0</v>
      </c>
    </row>
    <row r="127" spans="1:23" ht="30" customHeight="1">
      <c r="A127" s="813"/>
      <c r="B127" s="811"/>
      <c r="C127" s="20" t="s">
        <v>112</v>
      </c>
      <c r="D127" s="75">
        <f>'Screening Compiled'!O59</f>
        <v>0</v>
      </c>
      <c r="E127" s="75">
        <f>'Screening Compiled'!P59</f>
        <v>0</v>
      </c>
      <c r="F127" s="75">
        <f>'Screening Compiled'!O133</f>
        <v>0</v>
      </c>
      <c r="G127" s="75">
        <f>'Screening Compiled'!O134</f>
        <v>0</v>
      </c>
      <c r="H127" s="75">
        <f>'Screening Compiled'!P133</f>
        <v>0</v>
      </c>
      <c r="I127" s="75">
        <f>'Screening Compiled'!P134</f>
        <v>0</v>
      </c>
      <c r="J127" s="75">
        <f>'Screening Compiled'!Q133</f>
        <v>0</v>
      </c>
      <c r="K127" s="75">
        <f>'Screening Compiled'!Q134</f>
        <v>0</v>
      </c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7">
        <f t="shared" si="2"/>
        <v>0</v>
      </c>
      <c r="W127" s="77">
        <f t="shared" si="3"/>
        <v>0</v>
      </c>
    </row>
    <row r="128" spans="1:23" ht="30" customHeight="1">
      <c r="A128" s="812">
        <v>30</v>
      </c>
      <c r="B128" s="810" t="s">
        <v>76</v>
      </c>
      <c r="C128" s="19" t="s">
        <v>205</v>
      </c>
      <c r="D128" s="75">
        <f>'Screening Compiled'!I60+'Screening Compiled'!L60</f>
        <v>0</v>
      </c>
      <c r="E128" s="75">
        <f>'Screening Compiled'!J60+'Screening Compiled'!M60</f>
        <v>0</v>
      </c>
      <c r="F128" s="75">
        <f>'Screening Compiled'!L135</f>
        <v>0</v>
      </c>
      <c r="G128" s="75">
        <f>'Screening Compiled'!L136</f>
        <v>0</v>
      </c>
      <c r="H128" s="75">
        <f>'Screening Compiled'!M135</f>
        <v>0</v>
      </c>
      <c r="I128" s="75">
        <f>'Screening Compiled'!M136</f>
        <v>0</v>
      </c>
      <c r="J128" s="75">
        <f>'Screening Compiled'!N135</f>
        <v>0</v>
      </c>
      <c r="K128" s="75">
        <f>'Screening Compiled'!N136</f>
        <v>0</v>
      </c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7">
        <f t="shared" si="2"/>
        <v>0</v>
      </c>
      <c r="W128" s="77">
        <f t="shared" si="3"/>
        <v>0</v>
      </c>
    </row>
    <row r="129" spans="1:23" ht="30" customHeight="1">
      <c r="A129" s="813"/>
      <c r="B129" s="811"/>
      <c r="C129" s="20" t="s">
        <v>112</v>
      </c>
      <c r="D129" s="75">
        <f>'Screening Compiled'!O60</f>
        <v>17</v>
      </c>
      <c r="E129" s="75">
        <f>'Screening Compiled'!P60</f>
        <v>17</v>
      </c>
      <c r="F129" s="75">
        <f>'Screening Compiled'!O135</f>
        <v>0</v>
      </c>
      <c r="G129" s="75">
        <f>'Screening Compiled'!O136</f>
        <v>0</v>
      </c>
      <c r="H129" s="75">
        <f>'Screening Compiled'!P135</f>
        <v>9</v>
      </c>
      <c r="I129" s="75">
        <f>'Screening Compiled'!P136</f>
        <v>12</v>
      </c>
      <c r="J129" s="75">
        <f>'Screening Compiled'!Q135</f>
        <v>0</v>
      </c>
      <c r="K129" s="75">
        <f>'Screening Compiled'!Q136</f>
        <v>0</v>
      </c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7">
        <f t="shared" si="2"/>
        <v>0</v>
      </c>
      <c r="W129" s="77">
        <f t="shared" si="3"/>
        <v>0</v>
      </c>
    </row>
    <row r="130" spans="1:23" ht="30" customHeight="1">
      <c r="A130" s="55">
        <v>31</v>
      </c>
      <c r="B130" s="54" t="s">
        <v>78</v>
      </c>
      <c r="C130" s="20" t="s">
        <v>112</v>
      </c>
      <c r="D130" s="75">
        <f>'Screening Compiled'!O62</f>
        <v>0</v>
      </c>
      <c r="E130" s="75">
        <f>'Screening Compiled'!P62</f>
        <v>0</v>
      </c>
      <c r="F130" s="75">
        <f>'Screening Compiled'!$O137</f>
        <v>0</v>
      </c>
      <c r="G130" s="75">
        <f>'Screening Compiled'!$O138</f>
        <v>0</v>
      </c>
      <c r="H130" s="75">
        <f>'Screening Compiled'!$P137</f>
        <v>0</v>
      </c>
      <c r="I130" s="75">
        <f>'Screening Compiled'!$P138</f>
        <v>0</v>
      </c>
      <c r="J130" s="75">
        <f>'Screening Compiled'!$Q137</f>
        <v>0</v>
      </c>
      <c r="K130" s="75">
        <f>'Screening Compiled'!$Q138</f>
        <v>0</v>
      </c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7">
        <f t="shared" si="2"/>
        <v>0</v>
      </c>
      <c r="W130" s="77">
        <f t="shared" si="3"/>
        <v>0</v>
      </c>
    </row>
    <row r="131" spans="1:23" ht="30" customHeight="1">
      <c r="A131" s="55">
        <v>32</v>
      </c>
      <c r="B131" s="54" t="s">
        <v>79</v>
      </c>
      <c r="C131" s="20" t="s">
        <v>112</v>
      </c>
      <c r="D131" s="75">
        <f>'Screening Compiled'!O63</f>
        <v>44</v>
      </c>
      <c r="E131" s="75">
        <f>'Screening Compiled'!P63</f>
        <v>26</v>
      </c>
      <c r="F131" s="75">
        <f>'Screening Compiled'!$O139</f>
        <v>1</v>
      </c>
      <c r="G131" s="75">
        <f>'Screening Compiled'!$O140</f>
        <v>0</v>
      </c>
      <c r="H131" s="75">
        <f>'Screening Compiled'!$P139</f>
        <v>13</v>
      </c>
      <c r="I131" s="75">
        <f>'Screening Compiled'!$P140</f>
        <v>9</v>
      </c>
      <c r="J131" s="75">
        <f>'Screening Compiled'!$Q139</f>
        <v>0</v>
      </c>
      <c r="K131" s="75">
        <f>'Screening Compiled'!$Q140</f>
        <v>0</v>
      </c>
      <c r="L131" s="74"/>
      <c r="M131" s="74"/>
      <c r="N131" s="74"/>
      <c r="O131" s="74"/>
      <c r="P131" s="74"/>
      <c r="Q131" s="74"/>
      <c r="R131" s="74"/>
      <c r="S131" s="74"/>
      <c r="T131" s="74">
        <v>8</v>
      </c>
      <c r="U131" s="74">
        <v>7</v>
      </c>
      <c r="V131" s="77">
        <f t="shared" si="2"/>
        <v>-8</v>
      </c>
      <c r="W131" s="77">
        <f t="shared" si="3"/>
        <v>-7</v>
      </c>
    </row>
    <row r="132" spans="1:23" ht="30" customHeight="1">
      <c r="A132" s="55">
        <v>33</v>
      </c>
      <c r="B132" s="54" t="s">
        <v>80</v>
      </c>
      <c r="C132" s="20" t="s">
        <v>112</v>
      </c>
      <c r="D132" s="75">
        <f>'Screening Compiled'!O64</f>
        <v>0</v>
      </c>
      <c r="E132" s="75">
        <f>'Screening Compiled'!P64</f>
        <v>0</v>
      </c>
      <c r="F132" s="75">
        <f>'Screening Compiled'!$O141</f>
        <v>0</v>
      </c>
      <c r="G132" s="75">
        <f>'Screening Compiled'!$O142</f>
        <v>0</v>
      </c>
      <c r="H132" s="75">
        <f>'Screening Compiled'!$P141</f>
        <v>0</v>
      </c>
      <c r="I132" s="75">
        <f>'Screening Compiled'!$P142</f>
        <v>0</v>
      </c>
      <c r="J132" s="75">
        <f>'Screening Compiled'!$Q141</f>
        <v>0</v>
      </c>
      <c r="K132" s="75">
        <f>'Screening Compiled'!$Q142</f>
        <v>0</v>
      </c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7">
        <f t="shared" si="2"/>
        <v>0</v>
      </c>
      <c r="W132" s="77">
        <f t="shared" si="3"/>
        <v>0</v>
      </c>
    </row>
    <row r="133" spans="1:23" ht="31.5" customHeight="1">
      <c r="A133" s="55">
        <v>34</v>
      </c>
      <c r="B133" s="54" t="s">
        <v>81</v>
      </c>
      <c r="C133" s="20" t="s">
        <v>112</v>
      </c>
      <c r="D133" s="75">
        <f>'Screening Compiled'!O65</f>
        <v>0</v>
      </c>
      <c r="E133" s="75">
        <f>'Screening Compiled'!P65</f>
        <v>3</v>
      </c>
      <c r="F133" s="75">
        <f>'Screening Compiled'!$O143</f>
        <v>0</v>
      </c>
      <c r="G133" s="75">
        <f>'Screening Compiled'!$O144</f>
        <v>0</v>
      </c>
      <c r="H133" s="75">
        <f>'Screening Compiled'!$P143</f>
        <v>0</v>
      </c>
      <c r="I133" s="75">
        <f>'Screening Compiled'!$P144</f>
        <v>0</v>
      </c>
      <c r="J133" s="75">
        <f>'Screening Compiled'!$Q143</f>
        <v>0</v>
      </c>
      <c r="K133" s="75">
        <f>'Screening Compiled'!$Q144</f>
        <v>0</v>
      </c>
      <c r="L133" s="74"/>
      <c r="M133" s="74"/>
      <c r="N133" s="74"/>
      <c r="O133" s="74"/>
      <c r="P133" s="74"/>
      <c r="Q133" s="74"/>
      <c r="R133" s="74"/>
      <c r="S133" s="74"/>
      <c r="T133" s="74"/>
      <c r="U133" s="74">
        <v>3</v>
      </c>
      <c r="V133" s="77">
        <f t="shared" si="2"/>
        <v>0</v>
      </c>
      <c r="W133" s="77">
        <f t="shared" si="3"/>
        <v>-3</v>
      </c>
    </row>
    <row r="134" spans="1:23" ht="25.5" customHeight="1">
      <c r="A134" s="55">
        <v>35</v>
      </c>
      <c r="B134" s="54" t="s">
        <v>82</v>
      </c>
      <c r="C134" s="20" t="s">
        <v>112</v>
      </c>
      <c r="D134" s="75">
        <f>'Screening Compiled'!O66</f>
        <v>0</v>
      </c>
      <c r="E134" s="75">
        <f>'Screening Compiled'!P66</f>
        <v>28</v>
      </c>
      <c r="F134" s="75">
        <f>'Screening Compiled'!$O145</f>
        <v>0</v>
      </c>
      <c r="G134" s="75">
        <f>'Screening Compiled'!$O146</f>
        <v>3</v>
      </c>
      <c r="H134" s="75">
        <f>'Screening Compiled'!$P145</f>
        <v>0</v>
      </c>
      <c r="I134" s="75">
        <f>'Screening Compiled'!$P146</f>
        <v>0</v>
      </c>
      <c r="J134" s="75">
        <f>'Screening Compiled'!$Q145</f>
        <v>0</v>
      </c>
      <c r="K134" s="75">
        <f>'Screening Compiled'!$Q146</f>
        <v>0</v>
      </c>
      <c r="L134" s="74"/>
      <c r="M134" s="74"/>
      <c r="N134" s="74"/>
      <c r="O134" s="74"/>
      <c r="P134" s="74"/>
      <c r="Q134" s="74"/>
      <c r="R134" s="74"/>
      <c r="S134" s="74"/>
      <c r="T134" s="74"/>
      <c r="U134" s="74">
        <v>7</v>
      </c>
      <c r="V134" s="77">
        <f t="shared" si="2"/>
        <v>0</v>
      </c>
      <c r="W134" s="77">
        <f t="shared" si="3"/>
        <v>-7</v>
      </c>
    </row>
    <row r="135" spans="1:23" ht="37.5" customHeight="1">
      <c r="A135" s="55">
        <v>36</v>
      </c>
      <c r="B135" s="54" t="s">
        <v>83</v>
      </c>
      <c r="C135" s="20" t="s">
        <v>112</v>
      </c>
      <c r="D135" s="75">
        <f>'Screening Compiled'!O67</f>
        <v>2</v>
      </c>
      <c r="E135" s="75">
        <f>'Screening Compiled'!P67</f>
        <v>4</v>
      </c>
      <c r="F135" s="75">
        <f>'Screening Compiled'!$O147</f>
        <v>0</v>
      </c>
      <c r="G135" s="75">
        <f>'Screening Compiled'!$O148</f>
        <v>2</v>
      </c>
      <c r="H135" s="75">
        <f>'Screening Compiled'!$P147</f>
        <v>0</v>
      </c>
      <c r="I135" s="75">
        <f>'Screening Compiled'!$P148</f>
        <v>0</v>
      </c>
      <c r="J135" s="75">
        <f>'Screening Compiled'!$Q147</f>
        <v>0</v>
      </c>
      <c r="K135" s="75">
        <f>'Screening Compiled'!$Q148</f>
        <v>0</v>
      </c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7">
        <f t="shared" si="2"/>
        <v>0</v>
      </c>
      <c r="W135" s="77">
        <f t="shared" si="3"/>
        <v>0</v>
      </c>
    </row>
    <row r="136" spans="1:23" ht="56.25" customHeight="1">
      <c r="A136" s="55">
        <v>37</v>
      </c>
      <c r="B136" s="54" t="s">
        <v>152</v>
      </c>
      <c r="C136" s="20" t="s">
        <v>112</v>
      </c>
      <c r="D136" s="75">
        <f>'Screening Compiled'!O68</f>
        <v>0</v>
      </c>
      <c r="E136" s="75">
        <f>'Screening Compiled'!P68</f>
        <v>4</v>
      </c>
      <c r="F136" s="75">
        <f>'Screening Compiled'!$O149</f>
        <v>0</v>
      </c>
      <c r="G136" s="75">
        <f>'Screening Compiled'!$O150</f>
        <v>3</v>
      </c>
      <c r="H136" s="75">
        <f>'Screening Compiled'!$P149</f>
        <v>0</v>
      </c>
      <c r="I136" s="75">
        <f>'Screening Compiled'!$P150</f>
        <v>0</v>
      </c>
      <c r="J136" s="75">
        <f>'Screening Compiled'!$Q149</f>
        <v>0</v>
      </c>
      <c r="K136" s="75">
        <f>'Screening Compiled'!$Q150</f>
        <v>0</v>
      </c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7">
        <f t="shared" si="2"/>
        <v>0</v>
      </c>
      <c r="W136" s="77">
        <f t="shared" si="3"/>
        <v>0</v>
      </c>
    </row>
    <row r="137" spans="1:23" ht="30" customHeight="1">
      <c r="A137" s="55">
        <v>38</v>
      </c>
      <c r="B137" s="54" t="s">
        <v>85</v>
      </c>
      <c r="C137" s="20" t="s">
        <v>112</v>
      </c>
      <c r="D137" s="75">
        <f>'Screening Compiled'!O69</f>
        <v>0</v>
      </c>
      <c r="E137" s="75">
        <f>'Screening Compiled'!P69</f>
        <v>16</v>
      </c>
      <c r="F137" s="75">
        <f>'Screening Compiled'!$O151</f>
        <v>0</v>
      </c>
      <c r="G137" s="75">
        <f>'Screening Compiled'!$O152</f>
        <v>3</v>
      </c>
      <c r="H137" s="75">
        <f>'Screening Compiled'!$P151</f>
        <v>0</v>
      </c>
      <c r="I137" s="75">
        <f>'Screening Compiled'!$P152</f>
        <v>3</v>
      </c>
      <c r="J137" s="75">
        <f>'Screening Compiled'!$Q151</f>
        <v>0</v>
      </c>
      <c r="K137" s="75">
        <f>'Screening Compiled'!$Q152</f>
        <v>0</v>
      </c>
      <c r="L137" s="74"/>
      <c r="M137" s="74"/>
      <c r="N137" s="74"/>
      <c r="O137" s="74">
        <v>2</v>
      </c>
      <c r="P137" s="74"/>
      <c r="Q137" s="74"/>
      <c r="R137" s="74"/>
      <c r="S137" s="74"/>
      <c r="T137" s="74"/>
      <c r="U137" s="74"/>
      <c r="V137" s="77">
        <f t="shared" si="2"/>
        <v>0</v>
      </c>
      <c r="W137" s="77">
        <f t="shared" si="3"/>
        <v>-2</v>
      </c>
    </row>
    <row r="138" spans="1:23" ht="30" customHeight="1">
      <c r="A138" s="808"/>
      <c r="B138" s="809" t="s">
        <v>153</v>
      </c>
      <c r="C138" s="48" t="s">
        <v>160</v>
      </c>
      <c r="D138" s="76">
        <f t="shared" ref="D138:W138" si="4">SUM(D10,D15,D20,D25,D30,D35,D40,D45,D50)</f>
        <v>0</v>
      </c>
      <c r="E138" s="76">
        <f t="shared" si="4"/>
        <v>0</v>
      </c>
      <c r="F138" s="76">
        <f t="shared" si="4"/>
        <v>0</v>
      </c>
      <c r="G138" s="76">
        <f t="shared" si="4"/>
        <v>0</v>
      </c>
      <c r="H138" s="76">
        <f t="shared" si="4"/>
        <v>0</v>
      </c>
      <c r="I138" s="76">
        <f t="shared" si="4"/>
        <v>0</v>
      </c>
      <c r="J138" s="76">
        <f t="shared" si="4"/>
        <v>0</v>
      </c>
      <c r="K138" s="76">
        <f t="shared" si="4"/>
        <v>0</v>
      </c>
      <c r="L138" s="75">
        <f t="shared" si="4"/>
        <v>0</v>
      </c>
      <c r="M138" s="75">
        <f t="shared" si="4"/>
        <v>0</v>
      </c>
      <c r="N138" s="75">
        <f t="shared" si="4"/>
        <v>0</v>
      </c>
      <c r="O138" s="75">
        <f t="shared" si="4"/>
        <v>0</v>
      </c>
      <c r="P138" s="75">
        <f t="shared" si="4"/>
        <v>0</v>
      </c>
      <c r="Q138" s="75">
        <f t="shared" si="4"/>
        <v>0</v>
      </c>
      <c r="R138" s="75">
        <f t="shared" si="4"/>
        <v>0</v>
      </c>
      <c r="S138" s="75">
        <f t="shared" si="4"/>
        <v>0</v>
      </c>
      <c r="T138" s="75">
        <f t="shared" si="4"/>
        <v>0</v>
      </c>
      <c r="U138" s="75">
        <f t="shared" si="4"/>
        <v>0</v>
      </c>
      <c r="V138" s="76">
        <f t="shared" si="4"/>
        <v>0</v>
      </c>
      <c r="W138" s="76">
        <f t="shared" si="4"/>
        <v>0</v>
      </c>
    </row>
    <row r="139" spans="1:23" ht="30" customHeight="1">
      <c r="A139" s="808"/>
      <c r="B139" s="809"/>
      <c r="C139" s="48" t="s">
        <v>161</v>
      </c>
      <c r="D139" s="76">
        <f t="shared" ref="D139:W139" si="5">SUM(D11,D16,D21,D26,D31,D36,D41,D46,D51)</f>
        <v>0</v>
      </c>
      <c r="E139" s="76">
        <f t="shared" si="5"/>
        <v>0</v>
      </c>
      <c r="F139" s="76">
        <f t="shared" si="5"/>
        <v>0</v>
      </c>
      <c r="G139" s="76">
        <f t="shared" si="5"/>
        <v>0</v>
      </c>
      <c r="H139" s="76">
        <f t="shared" si="5"/>
        <v>0</v>
      </c>
      <c r="I139" s="76">
        <f t="shared" si="5"/>
        <v>0</v>
      </c>
      <c r="J139" s="76">
        <f t="shared" si="5"/>
        <v>0</v>
      </c>
      <c r="K139" s="76">
        <f t="shared" si="5"/>
        <v>0</v>
      </c>
      <c r="L139" s="75">
        <f t="shared" si="5"/>
        <v>0</v>
      </c>
      <c r="M139" s="75">
        <f t="shared" si="5"/>
        <v>0</v>
      </c>
      <c r="N139" s="75">
        <f t="shared" si="5"/>
        <v>0</v>
      </c>
      <c r="O139" s="75">
        <f t="shared" si="5"/>
        <v>0</v>
      </c>
      <c r="P139" s="75">
        <f t="shared" si="5"/>
        <v>0</v>
      </c>
      <c r="Q139" s="75">
        <f t="shared" si="5"/>
        <v>0</v>
      </c>
      <c r="R139" s="75">
        <f t="shared" si="5"/>
        <v>0</v>
      </c>
      <c r="S139" s="75">
        <f t="shared" si="5"/>
        <v>0</v>
      </c>
      <c r="T139" s="75">
        <f t="shared" si="5"/>
        <v>0</v>
      </c>
      <c r="U139" s="75">
        <f t="shared" si="5"/>
        <v>0</v>
      </c>
      <c r="V139" s="76">
        <f t="shared" si="5"/>
        <v>0</v>
      </c>
      <c r="W139" s="76">
        <f t="shared" si="5"/>
        <v>0</v>
      </c>
    </row>
    <row r="140" spans="1:23" ht="30" customHeight="1">
      <c r="A140" s="808"/>
      <c r="B140" s="809"/>
      <c r="C140" s="48" t="s">
        <v>162</v>
      </c>
      <c r="D140" s="76">
        <f t="shared" ref="D140:W140" si="6">SUM(D12,D17,D22,D27,D32,D37,D42,D47,D52)</f>
        <v>1</v>
      </c>
      <c r="E140" s="76">
        <f t="shared" si="6"/>
        <v>0</v>
      </c>
      <c r="F140" s="76">
        <f t="shared" si="6"/>
        <v>0</v>
      </c>
      <c r="G140" s="76">
        <f t="shared" si="6"/>
        <v>0</v>
      </c>
      <c r="H140" s="76">
        <f t="shared" si="6"/>
        <v>1</v>
      </c>
      <c r="I140" s="76">
        <f t="shared" si="6"/>
        <v>0</v>
      </c>
      <c r="J140" s="76">
        <f t="shared" si="6"/>
        <v>0</v>
      </c>
      <c r="K140" s="76">
        <f t="shared" si="6"/>
        <v>0</v>
      </c>
      <c r="L140" s="75">
        <f t="shared" si="6"/>
        <v>1</v>
      </c>
      <c r="M140" s="75">
        <f t="shared" si="6"/>
        <v>0</v>
      </c>
      <c r="N140" s="75">
        <f t="shared" si="6"/>
        <v>0</v>
      </c>
      <c r="O140" s="75">
        <f t="shared" si="6"/>
        <v>0</v>
      </c>
      <c r="P140" s="75">
        <f t="shared" si="6"/>
        <v>1</v>
      </c>
      <c r="Q140" s="75">
        <f t="shared" si="6"/>
        <v>0</v>
      </c>
      <c r="R140" s="75">
        <f t="shared" si="6"/>
        <v>0</v>
      </c>
      <c r="S140" s="75">
        <f t="shared" si="6"/>
        <v>0</v>
      </c>
      <c r="T140" s="75">
        <f t="shared" si="6"/>
        <v>0</v>
      </c>
      <c r="U140" s="75">
        <f t="shared" si="6"/>
        <v>0</v>
      </c>
      <c r="V140" s="76">
        <f t="shared" si="6"/>
        <v>0</v>
      </c>
      <c r="W140" s="76">
        <f t="shared" si="6"/>
        <v>0</v>
      </c>
    </row>
    <row r="141" spans="1:23" ht="30" customHeight="1">
      <c r="A141" s="808"/>
      <c r="B141" s="809"/>
      <c r="C141" s="48" t="s">
        <v>205</v>
      </c>
      <c r="D141" s="76">
        <f t="shared" ref="D141:W141" si="7">SUM(D13,D18,D23,D28,D33,D38,D43,D48,D53)</f>
        <v>0</v>
      </c>
      <c r="E141" s="76">
        <f t="shared" si="7"/>
        <v>0</v>
      </c>
      <c r="F141" s="76">
        <f t="shared" si="7"/>
        <v>0</v>
      </c>
      <c r="G141" s="76">
        <f t="shared" si="7"/>
        <v>0</v>
      </c>
      <c r="H141" s="76">
        <f t="shared" si="7"/>
        <v>0</v>
      </c>
      <c r="I141" s="76">
        <f t="shared" si="7"/>
        <v>0</v>
      </c>
      <c r="J141" s="76">
        <f t="shared" si="7"/>
        <v>0</v>
      </c>
      <c r="K141" s="76">
        <f t="shared" si="7"/>
        <v>0</v>
      </c>
      <c r="L141" s="75">
        <f t="shared" si="7"/>
        <v>0</v>
      </c>
      <c r="M141" s="75">
        <f t="shared" si="7"/>
        <v>0</v>
      </c>
      <c r="N141" s="75">
        <f t="shared" si="7"/>
        <v>0</v>
      </c>
      <c r="O141" s="75">
        <f t="shared" si="7"/>
        <v>0</v>
      </c>
      <c r="P141" s="75">
        <f t="shared" si="7"/>
        <v>0</v>
      </c>
      <c r="Q141" s="75">
        <f t="shared" si="7"/>
        <v>0</v>
      </c>
      <c r="R141" s="75">
        <f t="shared" si="7"/>
        <v>0</v>
      </c>
      <c r="S141" s="75">
        <f t="shared" si="7"/>
        <v>0</v>
      </c>
      <c r="T141" s="75">
        <f t="shared" si="7"/>
        <v>0</v>
      </c>
      <c r="U141" s="75">
        <f t="shared" si="7"/>
        <v>0</v>
      </c>
      <c r="V141" s="76">
        <f t="shared" si="7"/>
        <v>0</v>
      </c>
      <c r="W141" s="76">
        <f t="shared" si="7"/>
        <v>0</v>
      </c>
    </row>
    <row r="142" spans="1:23" ht="30" customHeight="1">
      <c r="A142" s="808"/>
      <c r="B142" s="809"/>
      <c r="C142" s="48" t="s">
        <v>163</v>
      </c>
      <c r="D142" s="76">
        <f t="shared" ref="D142:W142" si="8">SUM(D14,D19,D24,D29,D34,D39,D44,D49,D54)</f>
        <v>2</v>
      </c>
      <c r="E142" s="76">
        <f t="shared" si="8"/>
        <v>6</v>
      </c>
      <c r="F142" s="76">
        <f t="shared" si="8"/>
        <v>0</v>
      </c>
      <c r="G142" s="76">
        <f t="shared" si="8"/>
        <v>0</v>
      </c>
      <c r="H142" s="76">
        <f t="shared" si="8"/>
        <v>1</v>
      </c>
      <c r="I142" s="76">
        <f t="shared" si="8"/>
        <v>1</v>
      </c>
      <c r="J142" s="76">
        <f t="shared" si="8"/>
        <v>0</v>
      </c>
      <c r="K142" s="76">
        <f t="shared" si="8"/>
        <v>3</v>
      </c>
      <c r="L142" s="75">
        <f t="shared" si="8"/>
        <v>2</v>
      </c>
      <c r="M142" s="75">
        <f t="shared" si="8"/>
        <v>2</v>
      </c>
      <c r="N142" s="75">
        <f t="shared" si="8"/>
        <v>0</v>
      </c>
      <c r="O142" s="75">
        <f t="shared" si="8"/>
        <v>0</v>
      </c>
      <c r="P142" s="75">
        <f t="shared" si="8"/>
        <v>3</v>
      </c>
      <c r="Q142" s="75">
        <f t="shared" si="8"/>
        <v>0</v>
      </c>
      <c r="R142" s="75">
        <f t="shared" si="8"/>
        <v>0</v>
      </c>
      <c r="S142" s="75">
        <f t="shared" si="8"/>
        <v>0</v>
      </c>
      <c r="T142" s="75">
        <f t="shared" si="8"/>
        <v>0</v>
      </c>
      <c r="U142" s="75">
        <f t="shared" si="8"/>
        <v>0</v>
      </c>
      <c r="V142" s="76">
        <f t="shared" si="8"/>
        <v>-1</v>
      </c>
      <c r="W142" s="76">
        <f t="shared" si="8"/>
        <v>2</v>
      </c>
    </row>
    <row r="143" spans="1:23" ht="30" customHeight="1">
      <c r="A143" s="808"/>
      <c r="B143" s="810" t="s">
        <v>154</v>
      </c>
      <c r="C143" s="48" t="s">
        <v>148</v>
      </c>
      <c r="D143" s="76">
        <f t="shared" ref="D143:W143" si="9">SUM(D55,D58,D61,D64,D67,D70,D73)</f>
        <v>52</v>
      </c>
      <c r="E143" s="76">
        <f t="shared" si="9"/>
        <v>41</v>
      </c>
      <c r="F143" s="76">
        <f t="shared" si="9"/>
        <v>0</v>
      </c>
      <c r="G143" s="76">
        <f t="shared" si="9"/>
        <v>0</v>
      </c>
      <c r="H143" s="76">
        <f t="shared" si="9"/>
        <v>0</v>
      </c>
      <c r="I143" s="76">
        <f t="shared" si="9"/>
        <v>0</v>
      </c>
      <c r="J143" s="76">
        <f t="shared" si="9"/>
        <v>0</v>
      </c>
      <c r="K143" s="76">
        <f t="shared" si="9"/>
        <v>0</v>
      </c>
      <c r="L143" s="75">
        <f t="shared" si="9"/>
        <v>0</v>
      </c>
      <c r="M143" s="75">
        <f t="shared" si="9"/>
        <v>0</v>
      </c>
      <c r="N143" s="75">
        <f t="shared" si="9"/>
        <v>0</v>
      </c>
      <c r="O143" s="75">
        <f t="shared" si="9"/>
        <v>0</v>
      </c>
      <c r="P143" s="75">
        <f t="shared" si="9"/>
        <v>0</v>
      </c>
      <c r="Q143" s="75">
        <f t="shared" si="9"/>
        <v>0</v>
      </c>
      <c r="R143" s="75">
        <f t="shared" si="9"/>
        <v>0</v>
      </c>
      <c r="S143" s="75">
        <f t="shared" si="9"/>
        <v>0</v>
      </c>
      <c r="T143" s="75">
        <f t="shared" si="9"/>
        <v>0</v>
      </c>
      <c r="U143" s="75">
        <f t="shared" si="9"/>
        <v>0</v>
      </c>
      <c r="V143" s="76">
        <f t="shared" si="9"/>
        <v>0</v>
      </c>
      <c r="W143" s="76">
        <f t="shared" si="9"/>
        <v>0</v>
      </c>
    </row>
    <row r="144" spans="1:23" ht="30" customHeight="1">
      <c r="A144" s="808"/>
      <c r="B144" s="815"/>
      <c r="C144" s="48" t="s">
        <v>205</v>
      </c>
      <c r="D144" s="76">
        <f t="shared" ref="D144:W144" si="10">SUM(D56,D59,D62,D65,D68,D71,D74)</f>
        <v>1</v>
      </c>
      <c r="E144" s="76">
        <f t="shared" si="10"/>
        <v>81</v>
      </c>
      <c r="F144" s="76">
        <f t="shared" si="10"/>
        <v>1</v>
      </c>
      <c r="G144" s="76">
        <f t="shared" si="10"/>
        <v>2</v>
      </c>
      <c r="H144" s="76">
        <f t="shared" si="10"/>
        <v>0</v>
      </c>
      <c r="I144" s="76">
        <f t="shared" si="10"/>
        <v>19</v>
      </c>
      <c r="J144" s="76">
        <f t="shared" si="10"/>
        <v>0</v>
      </c>
      <c r="K144" s="76">
        <f t="shared" si="10"/>
        <v>0</v>
      </c>
      <c r="L144" s="75">
        <f t="shared" si="10"/>
        <v>0</v>
      </c>
      <c r="M144" s="75">
        <f t="shared" si="10"/>
        <v>0</v>
      </c>
      <c r="N144" s="75">
        <f>SUM(N56,N59,N62,N65,N68,N71,N74)</f>
        <v>0</v>
      </c>
      <c r="O144" s="75">
        <f>SUM(O56,O59,O62,O65,O68,O71,O74)</f>
        <v>0</v>
      </c>
      <c r="P144" s="75">
        <f t="shared" si="10"/>
        <v>0</v>
      </c>
      <c r="Q144" s="75">
        <f t="shared" si="10"/>
        <v>0</v>
      </c>
      <c r="R144" s="75">
        <f t="shared" si="10"/>
        <v>0</v>
      </c>
      <c r="S144" s="75">
        <f t="shared" si="10"/>
        <v>0</v>
      </c>
      <c r="T144" s="75">
        <f t="shared" si="10"/>
        <v>0</v>
      </c>
      <c r="U144" s="75">
        <f t="shared" si="10"/>
        <v>0</v>
      </c>
      <c r="V144" s="76">
        <f t="shared" si="10"/>
        <v>0</v>
      </c>
      <c r="W144" s="76">
        <f t="shared" si="10"/>
        <v>0</v>
      </c>
    </row>
    <row r="145" spans="1:23" ht="30" customHeight="1">
      <c r="A145" s="808"/>
      <c r="B145" s="811"/>
      <c r="C145" s="49" t="s">
        <v>112</v>
      </c>
      <c r="D145" s="76">
        <f t="shared" ref="D145:W145" si="11">SUM(D57,D60,D63,D66,D69,D72,D75)</f>
        <v>77</v>
      </c>
      <c r="E145" s="76">
        <f t="shared" si="11"/>
        <v>93</v>
      </c>
      <c r="F145" s="76">
        <f t="shared" si="11"/>
        <v>20</v>
      </c>
      <c r="G145" s="76">
        <f t="shared" si="11"/>
        <v>27</v>
      </c>
      <c r="H145" s="76">
        <f t="shared" si="11"/>
        <v>4</v>
      </c>
      <c r="I145" s="76">
        <f t="shared" si="11"/>
        <v>7</v>
      </c>
      <c r="J145" s="76">
        <f t="shared" si="11"/>
        <v>0</v>
      </c>
      <c r="K145" s="76">
        <f t="shared" si="11"/>
        <v>0</v>
      </c>
      <c r="L145" s="75">
        <f t="shared" si="11"/>
        <v>23</v>
      </c>
      <c r="M145" s="75">
        <f t="shared" si="11"/>
        <v>31</v>
      </c>
      <c r="N145" s="75">
        <f>SUM(N57,N60,N63,N66,N69,N72,N75)</f>
        <v>20</v>
      </c>
      <c r="O145" s="75">
        <f>SUM(O57,O60,O63,O66,O69,O72,O75)</f>
        <v>25</v>
      </c>
      <c r="P145" s="75">
        <f t="shared" si="11"/>
        <v>0</v>
      </c>
      <c r="Q145" s="75">
        <f t="shared" si="11"/>
        <v>0</v>
      </c>
      <c r="R145" s="75">
        <f t="shared" si="11"/>
        <v>0</v>
      </c>
      <c r="S145" s="75">
        <f t="shared" si="11"/>
        <v>0</v>
      </c>
      <c r="T145" s="75">
        <f t="shared" si="11"/>
        <v>0</v>
      </c>
      <c r="U145" s="75">
        <f t="shared" si="11"/>
        <v>0</v>
      </c>
      <c r="V145" s="76">
        <f t="shared" si="11"/>
        <v>3</v>
      </c>
      <c r="W145" s="76">
        <f t="shared" si="11"/>
        <v>6</v>
      </c>
    </row>
    <row r="146" spans="1:23" ht="30" customHeight="1">
      <c r="A146" s="808"/>
      <c r="B146" s="809" t="s">
        <v>155</v>
      </c>
      <c r="C146" s="48" t="s">
        <v>36</v>
      </c>
      <c r="D146" s="76">
        <f t="shared" ref="D146:W146" si="12">SUM(D76,D80,D84,D88,D92,D96)</f>
        <v>0</v>
      </c>
      <c r="E146" s="76">
        <f t="shared" si="12"/>
        <v>0</v>
      </c>
      <c r="F146" s="76">
        <f t="shared" si="12"/>
        <v>0</v>
      </c>
      <c r="G146" s="76">
        <f t="shared" si="12"/>
        <v>0</v>
      </c>
      <c r="H146" s="76">
        <f t="shared" si="12"/>
        <v>0</v>
      </c>
      <c r="I146" s="76">
        <f t="shared" si="12"/>
        <v>0</v>
      </c>
      <c r="J146" s="76">
        <f t="shared" si="12"/>
        <v>0</v>
      </c>
      <c r="K146" s="76">
        <f t="shared" si="12"/>
        <v>0</v>
      </c>
      <c r="L146" s="75">
        <f t="shared" si="12"/>
        <v>0</v>
      </c>
      <c r="M146" s="75">
        <f t="shared" si="12"/>
        <v>0</v>
      </c>
      <c r="N146" s="75">
        <f t="shared" si="12"/>
        <v>0</v>
      </c>
      <c r="O146" s="75">
        <f t="shared" si="12"/>
        <v>0</v>
      </c>
      <c r="P146" s="75">
        <f t="shared" si="12"/>
        <v>0</v>
      </c>
      <c r="Q146" s="75">
        <f t="shared" si="12"/>
        <v>0</v>
      </c>
      <c r="R146" s="75">
        <f t="shared" si="12"/>
        <v>0</v>
      </c>
      <c r="S146" s="75">
        <f t="shared" si="12"/>
        <v>0</v>
      </c>
      <c r="T146" s="75">
        <f t="shared" si="12"/>
        <v>0</v>
      </c>
      <c r="U146" s="75">
        <f t="shared" si="12"/>
        <v>0</v>
      </c>
      <c r="V146" s="76">
        <f t="shared" si="12"/>
        <v>0</v>
      </c>
      <c r="W146" s="76">
        <f t="shared" si="12"/>
        <v>0</v>
      </c>
    </row>
    <row r="147" spans="1:23" ht="30" customHeight="1">
      <c r="A147" s="808"/>
      <c r="B147" s="809"/>
      <c r="C147" s="48" t="s">
        <v>148</v>
      </c>
      <c r="D147" s="76">
        <f t="shared" ref="D147:W147" si="13">SUM(D77,D81,D85,D89,D93,D97)</f>
        <v>118</v>
      </c>
      <c r="E147" s="76">
        <f t="shared" si="13"/>
        <v>115</v>
      </c>
      <c r="F147" s="76">
        <f t="shared" si="13"/>
        <v>8</v>
      </c>
      <c r="G147" s="76">
        <f t="shared" si="13"/>
        <v>14</v>
      </c>
      <c r="H147" s="76">
        <f t="shared" si="13"/>
        <v>33</v>
      </c>
      <c r="I147" s="76">
        <f t="shared" si="13"/>
        <v>25</v>
      </c>
      <c r="J147" s="76">
        <f t="shared" si="13"/>
        <v>0</v>
      </c>
      <c r="K147" s="76">
        <f t="shared" si="13"/>
        <v>0</v>
      </c>
      <c r="L147" s="75">
        <f t="shared" si="13"/>
        <v>22</v>
      </c>
      <c r="M147" s="75">
        <f t="shared" si="13"/>
        <v>20</v>
      </c>
      <c r="N147" s="75">
        <f t="shared" si="13"/>
        <v>2</v>
      </c>
      <c r="O147" s="75">
        <f t="shared" si="13"/>
        <v>4</v>
      </c>
      <c r="P147" s="75">
        <f t="shared" si="13"/>
        <v>0</v>
      </c>
      <c r="Q147" s="75">
        <f t="shared" si="13"/>
        <v>0</v>
      </c>
      <c r="R147" s="75">
        <f t="shared" si="13"/>
        <v>0</v>
      </c>
      <c r="S147" s="75">
        <f t="shared" si="13"/>
        <v>0</v>
      </c>
      <c r="T147" s="75">
        <f t="shared" si="13"/>
        <v>0</v>
      </c>
      <c r="U147" s="75">
        <f t="shared" si="13"/>
        <v>0</v>
      </c>
      <c r="V147" s="76">
        <f t="shared" si="13"/>
        <v>20</v>
      </c>
      <c r="W147" s="76">
        <f t="shared" si="13"/>
        <v>16</v>
      </c>
    </row>
    <row r="148" spans="1:23" ht="30" customHeight="1">
      <c r="A148" s="808"/>
      <c r="B148" s="809"/>
      <c r="C148" s="48" t="s">
        <v>205</v>
      </c>
      <c r="D148" s="76">
        <f t="shared" ref="D148:W148" si="14">SUM(D78,D82,D86,D90,D94,D98)</f>
        <v>137</v>
      </c>
      <c r="E148" s="76">
        <f t="shared" si="14"/>
        <v>221</v>
      </c>
      <c r="F148" s="76">
        <f t="shared" si="14"/>
        <v>26</v>
      </c>
      <c r="G148" s="76">
        <f t="shared" si="14"/>
        <v>33</v>
      </c>
      <c r="H148" s="76">
        <f t="shared" si="14"/>
        <v>58</v>
      </c>
      <c r="I148" s="76">
        <f t="shared" si="14"/>
        <v>57</v>
      </c>
      <c r="J148" s="76">
        <f t="shared" si="14"/>
        <v>0</v>
      </c>
      <c r="K148" s="76">
        <f t="shared" si="14"/>
        <v>0</v>
      </c>
      <c r="L148" s="75">
        <f t="shared" si="14"/>
        <v>53</v>
      </c>
      <c r="M148" s="75">
        <f t="shared" si="14"/>
        <v>59</v>
      </c>
      <c r="N148" s="75">
        <f t="shared" si="14"/>
        <v>27</v>
      </c>
      <c r="O148" s="75">
        <f t="shared" si="14"/>
        <v>45</v>
      </c>
      <c r="P148" s="75">
        <f t="shared" si="14"/>
        <v>0</v>
      </c>
      <c r="Q148" s="75">
        <f t="shared" si="14"/>
        <v>0</v>
      </c>
      <c r="R148" s="75">
        <f t="shared" si="14"/>
        <v>0</v>
      </c>
      <c r="S148" s="75">
        <f t="shared" si="14"/>
        <v>0</v>
      </c>
      <c r="T148" s="75">
        <f t="shared" si="14"/>
        <v>0</v>
      </c>
      <c r="U148" s="75">
        <f t="shared" si="14"/>
        <v>0</v>
      </c>
      <c r="V148" s="76">
        <f t="shared" si="14"/>
        <v>26</v>
      </c>
      <c r="W148" s="76">
        <f t="shared" si="14"/>
        <v>14</v>
      </c>
    </row>
    <row r="149" spans="1:23" ht="30" customHeight="1">
      <c r="A149" s="808"/>
      <c r="B149" s="809"/>
      <c r="C149" s="49" t="s">
        <v>112</v>
      </c>
      <c r="D149" s="76">
        <f t="shared" ref="D149:W149" si="15">SUM(D79,D83,D87,D91,D95,D99)</f>
        <v>264</v>
      </c>
      <c r="E149" s="76">
        <f t="shared" si="15"/>
        <v>272</v>
      </c>
      <c r="F149" s="76">
        <f t="shared" si="15"/>
        <v>91</v>
      </c>
      <c r="G149" s="76">
        <f t="shared" si="15"/>
        <v>113</v>
      </c>
      <c r="H149" s="76">
        <f t="shared" si="15"/>
        <v>62</v>
      </c>
      <c r="I149" s="76">
        <f t="shared" si="15"/>
        <v>77</v>
      </c>
      <c r="J149" s="76">
        <f t="shared" si="15"/>
        <v>0</v>
      </c>
      <c r="K149" s="76">
        <f t="shared" si="15"/>
        <v>0</v>
      </c>
      <c r="L149" s="75">
        <f t="shared" si="15"/>
        <v>63</v>
      </c>
      <c r="M149" s="75">
        <f t="shared" si="15"/>
        <v>70</v>
      </c>
      <c r="N149" s="75">
        <f t="shared" si="15"/>
        <v>25</v>
      </c>
      <c r="O149" s="75">
        <f t="shared" si="15"/>
        <v>41</v>
      </c>
      <c r="P149" s="75">
        <f t="shared" si="15"/>
        <v>0</v>
      </c>
      <c r="Q149" s="75">
        <f t="shared" si="15"/>
        <v>0</v>
      </c>
      <c r="R149" s="75">
        <f t="shared" si="15"/>
        <v>1</v>
      </c>
      <c r="S149" s="75">
        <f t="shared" si="15"/>
        <v>0</v>
      </c>
      <c r="T149" s="75">
        <f t="shared" si="15"/>
        <v>0</v>
      </c>
      <c r="U149" s="75">
        <f t="shared" si="15"/>
        <v>0</v>
      </c>
      <c r="V149" s="76">
        <f t="shared" si="15"/>
        <v>37</v>
      </c>
      <c r="W149" s="76">
        <f t="shared" si="15"/>
        <v>29</v>
      </c>
    </row>
    <row r="150" spans="1:23" ht="30" customHeight="1">
      <c r="A150" s="808"/>
      <c r="B150" s="809" t="s">
        <v>156</v>
      </c>
      <c r="C150" s="48" t="s">
        <v>36</v>
      </c>
      <c r="D150" s="76">
        <f t="shared" ref="D150:W150" si="16">SUM(D100,D104,D108)</f>
        <v>0</v>
      </c>
      <c r="E150" s="76">
        <f t="shared" si="16"/>
        <v>0</v>
      </c>
      <c r="F150" s="76">
        <f t="shared" si="16"/>
        <v>0</v>
      </c>
      <c r="G150" s="76">
        <f t="shared" si="16"/>
        <v>0</v>
      </c>
      <c r="H150" s="76">
        <f t="shared" si="16"/>
        <v>0</v>
      </c>
      <c r="I150" s="76">
        <f t="shared" si="16"/>
        <v>0</v>
      </c>
      <c r="J150" s="76">
        <f t="shared" si="16"/>
        <v>0</v>
      </c>
      <c r="K150" s="76">
        <f t="shared" si="16"/>
        <v>0</v>
      </c>
      <c r="L150" s="75">
        <f t="shared" si="16"/>
        <v>0</v>
      </c>
      <c r="M150" s="75">
        <f t="shared" si="16"/>
        <v>0</v>
      </c>
      <c r="N150" s="75">
        <f t="shared" si="16"/>
        <v>0</v>
      </c>
      <c r="O150" s="75">
        <f t="shared" si="16"/>
        <v>0</v>
      </c>
      <c r="P150" s="75">
        <f t="shared" si="16"/>
        <v>0</v>
      </c>
      <c r="Q150" s="75">
        <f t="shared" si="16"/>
        <v>0</v>
      </c>
      <c r="R150" s="75">
        <f t="shared" si="16"/>
        <v>0</v>
      </c>
      <c r="S150" s="75">
        <f t="shared" si="16"/>
        <v>0</v>
      </c>
      <c r="T150" s="75">
        <f t="shared" si="16"/>
        <v>0</v>
      </c>
      <c r="U150" s="75">
        <f t="shared" si="16"/>
        <v>0</v>
      </c>
      <c r="V150" s="76">
        <f t="shared" si="16"/>
        <v>0</v>
      </c>
      <c r="W150" s="76">
        <f t="shared" si="16"/>
        <v>0</v>
      </c>
    </row>
    <row r="151" spans="1:23" ht="30" customHeight="1">
      <c r="A151" s="808"/>
      <c r="B151" s="809"/>
      <c r="C151" s="48" t="s">
        <v>148</v>
      </c>
      <c r="D151" s="76">
        <f t="shared" ref="D151:W151" si="17">SUM(D101,D105,D109,D112,D115,D118,D121)</f>
        <v>1</v>
      </c>
      <c r="E151" s="76">
        <f t="shared" si="17"/>
        <v>0</v>
      </c>
      <c r="F151" s="76">
        <f t="shared" si="17"/>
        <v>0</v>
      </c>
      <c r="G151" s="76">
        <f t="shared" si="17"/>
        <v>0</v>
      </c>
      <c r="H151" s="76">
        <f t="shared" si="17"/>
        <v>0</v>
      </c>
      <c r="I151" s="76">
        <f t="shared" si="17"/>
        <v>0</v>
      </c>
      <c r="J151" s="76">
        <f t="shared" si="17"/>
        <v>0</v>
      </c>
      <c r="K151" s="76">
        <f t="shared" si="17"/>
        <v>0</v>
      </c>
      <c r="L151" s="75">
        <f t="shared" si="17"/>
        <v>0</v>
      </c>
      <c r="M151" s="75">
        <f t="shared" si="17"/>
        <v>0</v>
      </c>
      <c r="N151" s="75">
        <f t="shared" si="17"/>
        <v>0</v>
      </c>
      <c r="O151" s="75">
        <f t="shared" si="17"/>
        <v>0</v>
      </c>
      <c r="P151" s="75">
        <f t="shared" si="17"/>
        <v>0</v>
      </c>
      <c r="Q151" s="75">
        <f t="shared" si="17"/>
        <v>0</v>
      </c>
      <c r="R151" s="75">
        <f t="shared" si="17"/>
        <v>0</v>
      </c>
      <c r="S151" s="75">
        <f t="shared" si="17"/>
        <v>0</v>
      </c>
      <c r="T151" s="75">
        <f t="shared" si="17"/>
        <v>0</v>
      </c>
      <c r="U151" s="75">
        <f t="shared" si="17"/>
        <v>0</v>
      </c>
      <c r="V151" s="76">
        <f t="shared" si="17"/>
        <v>0</v>
      </c>
      <c r="W151" s="76">
        <f t="shared" si="17"/>
        <v>0</v>
      </c>
    </row>
    <row r="152" spans="1:23" ht="30" customHeight="1">
      <c r="A152" s="808"/>
      <c r="B152" s="809"/>
      <c r="C152" s="48" t="s">
        <v>205</v>
      </c>
      <c r="D152" s="76">
        <f t="shared" ref="D152:W152" si="18">SUM(D102,D106,D110,D113,D116,D119,D122,D124,D126,D128)</f>
        <v>3</v>
      </c>
      <c r="E152" s="76">
        <f t="shared" si="18"/>
        <v>8</v>
      </c>
      <c r="F152" s="76">
        <f t="shared" si="18"/>
        <v>2</v>
      </c>
      <c r="G152" s="76">
        <f t="shared" si="18"/>
        <v>5</v>
      </c>
      <c r="H152" s="76">
        <f t="shared" si="18"/>
        <v>1</v>
      </c>
      <c r="I152" s="76">
        <f t="shared" si="18"/>
        <v>3</v>
      </c>
      <c r="J152" s="76">
        <f t="shared" si="18"/>
        <v>0</v>
      </c>
      <c r="K152" s="76">
        <f t="shared" si="18"/>
        <v>0</v>
      </c>
      <c r="L152" s="75">
        <f t="shared" si="18"/>
        <v>2</v>
      </c>
      <c r="M152" s="75">
        <f t="shared" si="18"/>
        <v>6</v>
      </c>
      <c r="N152" s="75">
        <f t="shared" si="18"/>
        <v>2</v>
      </c>
      <c r="O152" s="75">
        <f t="shared" si="18"/>
        <v>5</v>
      </c>
      <c r="P152" s="75">
        <f t="shared" si="18"/>
        <v>0</v>
      </c>
      <c r="Q152" s="75">
        <f t="shared" si="18"/>
        <v>0</v>
      </c>
      <c r="R152" s="75">
        <f t="shared" si="18"/>
        <v>0</v>
      </c>
      <c r="S152" s="75">
        <f t="shared" si="18"/>
        <v>0</v>
      </c>
      <c r="T152" s="75">
        <f t="shared" si="18"/>
        <v>0</v>
      </c>
      <c r="U152" s="75">
        <f t="shared" si="18"/>
        <v>0</v>
      </c>
      <c r="V152" s="76">
        <f t="shared" si="18"/>
        <v>0</v>
      </c>
      <c r="W152" s="76">
        <f t="shared" si="18"/>
        <v>1</v>
      </c>
    </row>
    <row r="153" spans="1:23" ht="30" customHeight="1">
      <c r="A153" s="808"/>
      <c r="B153" s="809"/>
      <c r="C153" s="49" t="s">
        <v>112</v>
      </c>
      <c r="D153" s="76">
        <f t="shared" ref="D153:W153" si="19">SUM(D103,D107,D111,D114,D117,D120,D123,D125,D127,D129)</f>
        <v>48</v>
      </c>
      <c r="E153" s="76">
        <f t="shared" si="19"/>
        <v>52</v>
      </c>
      <c r="F153" s="76">
        <f t="shared" si="19"/>
        <v>4</v>
      </c>
      <c r="G153" s="76">
        <f t="shared" si="19"/>
        <v>7</v>
      </c>
      <c r="H153" s="76">
        <f t="shared" si="19"/>
        <v>21</v>
      </c>
      <c r="I153" s="76">
        <f t="shared" si="19"/>
        <v>33</v>
      </c>
      <c r="J153" s="76">
        <f t="shared" si="19"/>
        <v>9</v>
      </c>
      <c r="K153" s="76">
        <f t="shared" si="19"/>
        <v>6</v>
      </c>
      <c r="L153" s="75">
        <f t="shared" si="19"/>
        <v>0</v>
      </c>
      <c r="M153" s="75">
        <f t="shared" si="19"/>
        <v>0</v>
      </c>
      <c r="N153" s="75">
        <f t="shared" si="19"/>
        <v>0</v>
      </c>
      <c r="O153" s="75">
        <f t="shared" si="19"/>
        <v>0</v>
      </c>
      <c r="P153" s="75">
        <f t="shared" si="19"/>
        <v>0</v>
      </c>
      <c r="Q153" s="75">
        <f t="shared" si="19"/>
        <v>0</v>
      </c>
      <c r="R153" s="75">
        <f t="shared" si="19"/>
        <v>0</v>
      </c>
      <c r="S153" s="75">
        <f t="shared" si="19"/>
        <v>0</v>
      </c>
      <c r="T153" s="75">
        <f t="shared" si="19"/>
        <v>0</v>
      </c>
      <c r="U153" s="75">
        <f t="shared" si="19"/>
        <v>0</v>
      </c>
      <c r="V153" s="76">
        <f t="shared" si="19"/>
        <v>0</v>
      </c>
      <c r="W153" s="76">
        <f t="shared" si="19"/>
        <v>0</v>
      </c>
    </row>
    <row r="154" spans="1:23" ht="24.75" customHeight="1">
      <c r="A154" s="55"/>
      <c r="B154" s="54" t="s">
        <v>157</v>
      </c>
      <c r="C154" s="49" t="s">
        <v>112</v>
      </c>
      <c r="D154" s="76">
        <f>SUM(D130:D137)</f>
        <v>46</v>
      </c>
      <c r="E154" s="76">
        <f>SUM(E130:E137)</f>
        <v>81</v>
      </c>
      <c r="F154" s="76">
        <f t="shared" ref="F154:W154" si="20">SUM(F130:F137)</f>
        <v>1</v>
      </c>
      <c r="G154" s="76">
        <f t="shared" si="20"/>
        <v>11</v>
      </c>
      <c r="H154" s="76">
        <f t="shared" si="20"/>
        <v>13</v>
      </c>
      <c r="I154" s="76">
        <f t="shared" si="20"/>
        <v>12</v>
      </c>
      <c r="J154" s="76">
        <f t="shared" si="20"/>
        <v>0</v>
      </c>
      <c r="K154" s="76">
        <f t="shared" si="20"/>
        <v>0</v>
      </c>
      <c r="L154" s="75">
        <f t="shared" si="20"/>
        <v>0</v>
      </c>
      <c r="M154" s="75">
        <f t="shared" si="20"/>
        <v>0</v>
      </c>
      <c r="N154" s="75">
        <f t="shared" si="20"/>
        <v>0</v>
      </c>
      <c r="O154" s="75">
        <f t="shared" si="20"/>
        <v>2</v>
      </c>
      <c r="P154" s="75">
        <f t="shared" si="20"/>
        <v>0</v>
      </c>
      <c r="Q154" s="75">
        <f t="shared" si="20"/>
        <v>0</v>
      </c>
      <c r="R154" s="75">
        <f t="shared" si="20"/>
        <v>0</v>
      </c>
      <c r="S154" s="75">
        <f t="shared" si="20"/>
        <v>0</v>
      </c>
      <c r="T154" s="75">
        <f t="shared" si="20"/>
        <v>8</v>
      </c>
      <c r="U154" s="75">
        <f t="shared" si="20"/>
        <v>17</v>
      </c>
      <c r="V154" s="76">
        <f t="shared" si="20"/>
        <v>-8</v>
      </c>
      <c r="W154" s="76">
        <f t="shared" si="20"/>
        <v>-19</v>
      </c>
    </row>
    <row r="155" spans="1:23" ht="33.75" customHeight="1">
      <c r="A155" s="808"/>
      <c r="B155" s="809" t="s">
        <v>158</v>
      </c>
      <c r="C155" s="48" t="s">
        <v>160</v>
      </c>
      <c r="D155" s="47">
        <f>SUM(D138)</f>
        <v>0</v>
      </c>
      <c r="E155" s="47">
        <f t="shared" ref="E155:W155" si="21">SUM(E138)</f>
        <v>0</v>
      </c>
      <c r="F155" s="47">
        <f t="shared" si="21"/>
        <v>0</v>
      </c>
      <c r="G155" s="47">
        <f t="shared" si="21"/>
        <v>0</v>
      </c>
      <c r="H155" s="47">
        <f t="shared" si="21"/>
        <v>0</v>
      </c>
      <c r="I155" s="47">
        <f t="shared" si="21"/>
        <v>0</v>
      </c>
      <c r="J155" s="47">
        <f t="shared" si="21"/>
        <v>0</v>
      </c>
      <c r="K155" s="47">
        <f t="shared" si="21"/>
        <v>0</v>
      </c>
      <c r="L155" s="47">
        <f t="shared" si="21"/>
        <v>0</v>
      </c>
      <c r="M155" s="47">
        <f t="shared" si="21"/>
        <v>0</v>
      </c>
      <c r="N155" s="47">
        <f t="shared" si="21"/>
        <v>0</v>
      </c>
      <c r="O155" s="47">
        <f t="shared" si="21"/>
        <v>0</v>
      </c>
      <c r="P155" s="47">
        <f t="shared" si="21"/>
        <v>0</v>
      </c>
      <c r="Q155" s="47">
        <f t="shared" si="21"/>
        <v>0</v>
      </c>
      <c r="R155" s="47">
        <f t="shared" si="21"/>
        <v>0</v>
      </c>
      <c r="S155" s="47">
        <f t="shared" si="21"/>
        <v>0</v>
      </c>
      <c r="T155" s="47">
        <f t="shared" si="21"/>
        <v>0</v>
      </c>
      <c r="U155" s="47">
        <f t="shared" si="21"/>
        <v>0</v>
      </c>
      <c r="V155" s="47">
        <f t="shared" si="21"/>
        <v>0</v>
      </c>
      <c r="W155" s="47">
        <f t="shared" si="21"/>
        <v>0</v>
      </c>
    </row>
    <row r="156" spans="1:23" ht="33.75" customHeight="1">
      <c r="A156" s="808"/>
      <c r="B156" s="809"/>
      <c r="C156" s="48" t="s">
        <v>161</v>
      </c>
      <c r="D156" s="47">
        <f>SUM(D139)</f>
        <v>0</v>
      </c>
      <c r="E156" s="47">
        <f t="shared" ref="E156:W156" si="22">SUM(E139)</f>
        <v>0</v>
      </c>
      <c r="F156" s="47">
        <f t="shared" si="22"/>
        <v>0</v>
      </c>
      <c r="G156" s="47">
        <f t="shared" si="22"/>
        <v>0</v>
      </c>
      <c r="H156" s="47">
        <f t="shared" si="22"/>
        <v>0</v>
      </c>
      <c r="I156" s="47">
        <f t="shared" si="22"/>
        <v>0</v>
      </c>
      <c r="J156" s="47">
        <f t="shared" si="22"/>
        <v>0</v>
      </c>
      <c r="K156" s="47">
        <f t="shared" si="22"/>
        <v>0</v>
      </c>
      <c r="L156" s="47">
        <f t="shared" si="22"/>
        <v>0</v>
      </c>
      <c r="M156" s="47">
        <f t="shared" si="22"/>
        <v>0</v>
      </c>
      <c r="N156" s="47">
        <f t="shared" si="22"/>
        <v>0</v>
      </c>
      <c r="O156" s="47">
        <f t="shared" si="22"/>
        <v>0</v>
      </c>
      <c r="P156" s="47">
        <f t="shared" si="22"/>
        <v>0</v>
      </c>
      <c r="Q156" s="47">
        <f t="shared" si="22"/>
        <v>0</v>
      </c>
      <c r="R156" s="47">
        <f t="shared" si="22"/>
        <v>0</v>
      </c>
      <c r="S156" s="47">
        <f t="shared" si="22"/>
        <v>0</v>
      </c>
      <c r="T156" s="47">
        <f t="shared" si="22"/>
        <v>0</v>
      </c>
      <c r="U156" s="47">
        <f t="shared" si="22"/>
        <v>0</v>
      </c>
      <c r="V156" s="47">
        <f t="shared" si="22"/>
        <v>0</v>
      </c>
      <c r="W156" s="47">
        <f t="shared" si="22"/>
        <v>0</v>
      </c>
    </row>
    <row r="157" spans="1:23" ht="33.75" customHeight="1">
      <c r="A157" s="808"/>
      <c r="B157" s="809"/>
      <c r="C157" s="48" t="s">
        <v>230</v>
      </c>
      <c r="D157" s="47">
        <f>SUM(D146,D150)</f>
        <v>0</v>
      </c>
      <c r="E157" s="47">
        <f t="shared" ref="E157:W157" si="23">SUM(E146,E150)</f>
        <v>0</v>
      </c>
      <c r="F157" s="47">
        <f t="shared" si="23"/>
        <v>0</v>
      </c>
      <c r="G157" s="47">
        <f t="shared" si="23"/>
        <v>0</v>
      </c>
      <c r="H157" s="47">
        <f t="shared" si="23"/>
        <v>0</v>
      </c>
      <c r="I157" s="47">
        <f t="shared" si="23"/>
        <v>0</v>
      </c>
      <c r="J157" s="47">
        <f t="shared" si="23"/>
        <v>0</v>
      </c>
      <c r="K157" s="47">
        <f t="shared" si="23"/>
        <v>0</v>
      </c>
      <c r="L157" s="47">
        <f t="shared" si="23"/>
        <v>0</v>
      </c>
      <c r="M157" s="47">
        <f t="shared" si="23"/>
        <v>0</v>
      </c>
      <c r="N157" s="47">
        <f t="shared" si="23"/>
        <v>0</v>
      </c>
      <c r="O157" s="47">
        <f t="shared" si="23"/>
        <v>0</v>
      </c>
      <c r="P157" s="47">
        <f t="shared" si="23"/>
        <v>0</v>
      </c>
      <c r="Q157" s="47">
        <f t="shared" si="23"/>
        <v>0</v>
      </c>
      <c r="R157" s="47">
        <f t="shared" si="23"/>
        <v>0</v>
      </c>
      <c r="S157" s="47">
        <f t="shared" si="23"/>
        <v>0</v>
      </c>
      <c r="T157" s="47">
        <f t="shared" si="23"/>
        <v>0</v>
      </c>
      <c r="U157" s="47">
        <f t="shared" si="23"/>
        <v>0</v>
      </c>
      <c r="V157" s="47">
        <f t="shared" si="23"/>
        <v>0</v>
      </c>
      <c r="W157" s="47">
        <f t="shared" si="23"/>
        <v>0</v>
      </c>
    </row>
    <row r="158" spans="1:23" ht="39.75" customHeight="1">
      <c r="A158" s="808"/>
      <c r="B158" s="809"/>
      <c r="C158" s="48" t="s">
        <v>148</v>
      </c>
      <c r="D158" s="341">
        <f>SUM(D140,D143,D147,D151)</f>
        <v>172</v>
      </c>
      <c r="E158" s="341">
        <f t="shared" ref="E158:W158" si="24">SUM(E140,E143,E147,E151)</f>
        <v>156</v>
      </c>
      <c r="F158" s="341">
        <f t="shared" si="24"/>
        <v>8</v>
      </c>
      <c r="G158" s="341">
        <f t="shared" si="24"/>
        <v>14</v>
      </c>
      <c r="H158" s="341">
        <f t="shared" si="24"/>
        <v>34</v>
      </c>
      <c r="I158" s="341">
        <f t="shared" si="24"/>
        <v>25</v>
      </c>
      <c r="J158" s="341">
        <f t="shared" si="24"/>
        <v>0</v>
      </c>
      <c r="K158" s="341">
        <f t="shared" si="24"/>
        <v>0</v>
      </c>
      <c r="L158" s="341">
        <f t="shared" si="24"/>
        <v>23</v>
      </c>
      <c r="M158" s="341">
        <f t="shared" si="24"/>
        <v>20</v>
      </c>
      <c r="N158" s="341">
        <f t="shared" si="24"/>
        <v>2</v>
      </c>
      <c r="O158" s="341">
        <f t="shared" si="24"/>
        <v>4</v>
      </c>
      <c r="P158" s="341">
        <f t="shared" si="24"/>
        <v>1</v>
      </c>
      <c r="Q158" s="341">
        <f t="shared" si="24"/>
        <v>0</v>
      </c>
      <c r="R158" s="341">
        <f t="shared" si="24"/>
        <v>0</v>
      </c>
      <c r="S158" s="341">
        <f t="shared" si="24"/>
        <v>0</v>
      </c>
      <c r="T158" s="341">
        <f t="shared" si="24"/>
        <v>0</v>
      </c>
      <c r="U158" s="341">
        <f t="shared" si="24"/>
        <v>0</v>
      </c>
      <c r="V158" s="341">
        <f t="shared" si="24"/>
        <v>20</v>
      </c>
      <c r="W158" s="341">
        <f t="shared" si="24"/>
        <v>16</v>
      </c>
    </row>
    <row r="159" spans="1:23" ht="32.25" customHeight="1">
      <c r="A159" s="808"/>
      <c r="B159" s="809"/>
      <c r="C159" s="48" t="s">
        <v>205</v>
      </c>
      <c r="D159" s="341">
        <f>SUM(D141,D144,D148,D152)</f>
        <v>141</v>
      </c>
      <c r="E159" s="341">
        <f t="shared" ref="E159:W159" si="25">SUM(E141,E144,E148,E152)</f>
        <v>310</v>
      </c>
      <c r="F159" s="341">
        <f t="shared" si="25"/>
        <v>29</v>
      </c>
      <c r="G159" s="341">
        <f t="shared" si="25"/>
        <v>40</v>
      </c>
      <c r="H159" s="341">
        <f t="shared" si="25"/>
        <v>59</v>
      </c>
      <c r="I159" s="341">
        <f t="shared" si="25"/>
        <v>79</v>
      </c>
      <c r="J159" s="341">
        <f t="shared" si="25"/>
        <v>0</v>
      </c>
      <c r="K159" s="341">
        <f t="shared" si="25"/>
        <v>0</v>
      </c>
      <c r="L159" s="341">
        <f t="shared" si="25"/>
        <v>55</v>
      </c>
      <c r="M159" s="341">
        <f t="shared" si="25"/>
        <v>65</v>
      </c>
      <c r="N159" s="341">
        <f t="shared" si="25"/>
        <v>29</v>
      </c>
      <c r="O159" s="341">
        <f t="shared" si="25"/>
        <v>50</v>
      </c>
      <c r="P159" s="341">
        <f t="shared" si="25"/>
        <v>0</v>
      </c>
      <c r="Q159" s="341">
        <f t="shared" si="25"/>
        <v>0</v>
      </c>
      <c r="R159" s="341">
        <f t="shared" si="25"/>
        <v>0</v>
      </c>
      <c r="S159" s="341">
        <f t="shared" si="25"/>
        <v>0</v>
      </c>
      <c r="T159" s="341">
        <f t="shared" si="25"/>
        <v>0</v>
      </c>
      <c r="U159" s="341">
        <f t="shared" si="25"/>
        <v>0</v>
      </c>
      <c r="V159" s="341">
        <f t="shared" si="25"/>
        <v>26</v>
      </c>
      <c r="W159" s="341">
        <f t="shared" si="25"/>
        <v>15</v>
      </c>
    </row>
    <row r="160" spans="1:23" ht="24.75">
      <c r="A160" s="808"/>
      <c r="B160" s="809"/>
      <c r="C160" s="49" t="s">
        <v>112</v>
      </c>
      <c r="D160" s="341">
        <f>SUM(D142,D145,D149,D153,D154)</f>
        <v>437</v>
      </c>
      <c r="E160" s="341">
        <f t="shared" ref="E160:W160" si="26">SUM(E142,E145,E149,E153,E154)</f>
        <v>504</v>
      </c>
      <c r="F160" s="341">
        <f t="shared" si="26"/>
        <v>116</v>
      </c>
      <c r="G160" s="341">
        <f t="shared" si="26"/>
        <v>158</v>
      </c>
      <c r="H160" s="341">
        <f t="shared" si="26"/>
        <v>101</v>
      </c>
      <c r="I160" s="341">
        <f t="shared" si="26"/>
        <v>130</v>
      </c>
      <c r="J160" s="341">
        <f t="shared" si="26"/>
        <v>9</v>
      </c>
      <c r="K160" s="341">
        <f t="shared" si="26"/>
        <v>9</v>
      </c>
      <c r="L160" s="341">
        <f t="shared" si="26"/>
        <v>88</v>
      </c>
      <c r="M160" s="341">
        <f t="shared" si="26"/>
        <v>103</v>
      </c>
      <c r="N160" s="341">
        <f t="shared" si="26"/>
        <v>45</v>
      </c>
      <c r="O160" s="341">
        <f t="shared" si="26"/>
        <v>68</v>
      </c>
      <c r="P160" s="341">
        <f t="shared" si="26"/>
        <v>3</v>
      </c>
      <c r="Q160" s="341">
        <f t="shared" si="26"/>
        <v>0</v>
      </c>
      <c r="R160" s="341">
        <f t="shared" si="26"/>
        <v>1</v>
      </c>
      <c r="S160" s="341">
        <f t="shared" si="26"/>
        <v>0</v>
      </c>
      <c r="T160" s="341">
        <f t="shared" si="26"/>
        <v>8</v>
      </c>
      <c r="U160" s="341">
        <f t="shared" si="26"/>
        <v>17</v>
      </c>
      <c r="V160" s="341">
        <f t="shared" si="26"/>
        <v>31</v>
      </c>
      <c r="W160" s="341">
        <f t="shared" si="26"/>
        <v>18</v>
      </c>
    </row>
    <row r="161" spans="1:23" s="252" customFormat="1" ht="17.25" customHeight="1">
      <c r="A161" s="840"/>
      <c r="B161" s="840"/>
      <c r="C161" s="841" t="s">
        <v>86</v>
      </c>
      <c r="D161" s="841"/>
      <c r="E161" s="841"/>
      <c r="F161" s="841"/>
      <c r="G161" s="841"/>
      <c r="H161" s="841"/>
      <c r="I161" s="841"/>
      <c r="J161" s="841"/>
      <c r="K161" s="841" t="s">
        <v>87</v>
      </c>
      <c r="L161" s="841"/>
      <c r="M161" s="841"/>
      <c r="N161" s="841"/>
      <c r="O161" s="841"/>
      <c r="P161" s="841" t="s">
        <v>88</v>
      </c>
      <c r="Q161" s="841"/>
      <c r="R161" s="841"/>
      <c r="S161" s="841"/>
      <c r="T161" s="841"/>
      <c r="U161" s="841"/>
      <c r="V161" s="841"/>
      <c r="W161" s="841"/>
    </row>
    <row r="162" spans="1:23">
      <c r="A162" s="838" t="s">
        <v>89</v>
      </c>
      <c r="B162" s="838"/>
      <c r="C162" s="839" t="s">
        <v>985</v>
      </c>
      <c r="D162" s="839"/>
      <c r="E162" s="839"/>
      <c r="F162" s="839"/>
      <c r="G162" s="839"/>
      <c r="H162" s="839"/>
      <c r="I162" s="839"/>
      <c r="J162" s="839"/>
      <c r="K162" s="839" t="s">
        <v>987</v>
      </c>
      <c r="L162" s="839"/>
      <c r="M162" s="839"/>
      <c r="N162" s="839"/>
      <c r="O162" s="839"/>
      <c r="P162" s="839" t="s">
        <v>988</v>
      </c>
      <c r="Q162" s="839"/>
      <c r="R162" s="839"/>
      <c r="S162" s="839"/>
      <c r="T162" s="839"/>
      <c r="U162" s="839"/>
      <c r="V162" s="839"/>
      <c r="W162" s="839"/>
    </row>
    <row r="163" spans="1:23">
      <c r="A163" s="838" t="s">
        <v>90</v>
      </c>
      <c r="B163" s="838"/>
      <c r="C163" s="839"/>
      <c r="D163" s="839"/>
      <c r="E163" s="839"/>
      <c r="F163" s="839"/>
      <c r="G163" s="839"/>
      <c r="H163" s="839"/>
      <c r="I163" s="839"/>
      <c r="J163" s="839"/>
      <c r="K163" s="839"/>
      <c r="L163" s="839"/>
      <c r="M163" s="839"/>
      <c r="N163" s="839"/>
      <c r="O163" s="839"/>
      <c r="P163" s="839"/>
      <c r="Q163" s="839"/>
      <c r="R163" s="839"/>
      <c r="S163" s="839"/>
      <c r="T163" s="839"/>
      <c r="U163" s="839"/>
      <c r="V163" s="839"/>
      <c r="W163" s="839"/>
    </row>
    <row r="164" spans="1:23">
      <c r="A164" s="838" t="s">
        <v>91</v>
      </c>
      <c r="B164" s="838"/>
      <c r="C164" s="839"/>
      <c r="D164" s="839"/>
      <c r="E164" s="839"/>
      <c r="F164" s="839"/>
      <c r="G164" s="839"/>
      <c r="H164" s="839"/>
      <c r="I164" s="839"/>
      <c r="J164" s="839"/>
      <c r="K164" s="839"/>
      <c r="L164" s="839"/>
      <c r="M164" s="839"/>
      <c r="N164" s="839"/>
      <c r="O164" s="839"/>
      <c r="P164" s="839"/>
      <c r="Q164" s="839"/>
      <c r="R164" s="839"/>
      <c r="S164" s="839"/>
      <c r="T164" s="839"/>
      <c r="U164" s="839"/>
      <c r="V164" s="839"/>
      <c r="W164" s="839"/>
    </row>
    <row r="165" spans="1:23">
      <c r="A165" s="838" t="s">
        <v>92</v>
      </c>
      <c r="B165" s="838"/>
      <c r="C165" s="839"/>
      <c r="D165" s="839"/>
      <c r="E165" s="839"/>
      <c r="F165" s="839"/>
      <c r="G165" s="839"/>
      <c r="H165" s="839"/>
      <c r="I165" s="839"/>
      <c r="J165" s="839"/>
      <c r="K165" s="839"/>
      <c r="L165" s="839"/>
      <c r="M165" s="839"/>
      <c r="N165" s="839"/>
      <c r="O165" s="839"/>
      <c r="P165" s="839"/>
      <c r="Q165" s="839"/>
      <c r="R165" s="839"/>
      <c r="S165" s="839"/>
      <c r="T165" s="839"/>
      <c r="U165" s="839"/>
      <c r="V165" s="839"/>
      <c r="W165" s="839"/>
    </row>
  </sheetData>
  <sheetProtection formatCells="0" formatColumns="0" formatRows="0" insertColumns="0" insertRows="0" insertHyperlinks="0" deleteColumns="0" deleteRows="0"/>
  <mergeCells count="115">
    <mergeCell ref="K161:O161"/>
    <mergeCell ref="P161:W161"/>
    <mergeCell ref="A96:A99"/>
    <mergeCell ref="B96:B99"/>
    <mergeCell ref="R8:S8"/>
    <mergeCell ref="T8:U8"/>
    <mergeCell ref="A15:A19"/>
    <mergeCell ref="B15:B19"/>
    <mergeCell ref="A20:A24"/>
    <mergeCell ref="B20:B24"/>
    <mergeCell ref="B10:B14"/>
    <mergeCell ref="A10:A14"/>
    <mergeCell ref="F8:G8"/>
    <mergeCell ref="H8:I8"/>
    <mergeCell ref="J8:K8"/>
    <mergeCell ref="B155:B160"/>
    <mergeCell ref="A155:A160"/>
    <mergeCell ref="B84:B87"/>
    <mergeCell ref="A88:A91"/>
    <mergeCell ref="B88:B91"/>
    <mergeCell ref="A92:A95"/>
    <mergeCell ref="B92:B95"/>
    <mergeCell ref="A150:A153"/>
    <mergeCell ref="B150:B153"/>
    <mergeCell ref="X24:Y24"/>
    <mergeCell ref="T5:U5"/>
    <mergeCell ref="X47:Y49"/>
    <mergeCell ref="A124:A125"/>
    <mergeCell ref="B124:B125"/>
    <mergeCell ref="M5:N5"/>
    <mergeCell ref="P5:Q5"/>
    <mergeCell ref="V7:W8"/>
    <mergeCell ref="N8:O8"/>
    <mergeCell ref="P8:Q8"/>
    <mergeCell ref="A50:A54"/>
    <mergeCell ref="B50:B54"/>
    <mergeCell ref="A25:A29"/>
    <mergeCell ref="B25:B29"/>
    <mergeCell ref="A30:A34"/>
    <mergeCell ref="B30:B34"/>
    <mergeCell ref="A35:A39"/>
    <mergeCell ref="K5:L5"/>
    <mergeCell ref="F7:K7"/>
    <mergeCell ref="A112:A114"/>
    <mergeCell ref="A162:B162"/>
    <mergeCell ref="C162:J165"/>
    <mergeCell ref="K162:O165"/>
    <mergeCell ref="P162:W165"/>
    <mergeCell ref="A163:B163"/>
    <mergeCell ref="A164:B164"/>
    <mergeCell ref="A165:B165"/>
    <mergeCell ref="B35:B39"/>
    <mergeCell ref="A40:A44"/>
    <mergeCell ref="B40:B44"/>
    <mergeCell ref="A45:A49"/>
    <mergeCell ref="B45:B49"/>
    <mergeCell ref="A76:A79"/>
    <mergeCell ref="B76:B79"/>
    <mergeCell ref="A161:B161"/>
    <mergeCell ref="C161:J161"/>
    <mergeCell ref="A80:A83"/>
    <mergeCell ref="B80:B83"/>
    <mergeCell ref="A84:A87"/>
    <mergeCell ref="A108:A111"/>
    <mergeCell ref="B108:B111"/>
    <mergeCell ref="A115:A117"/>
    <mergeCell ref="B121:B123"/>
    <mergeCell ref="B112:B114"/>
    <mergeCell ref="A138:A142"/>
    <mergeCell ref="B138:B142"/>
    <mergeCell ref="A143:A145"/>
    <mergeCell ref="A1:B4"/>
    <mergeCell ref="C1:U1"/>
    <mergeCell ref="V1:W4"/>
    <mergeCell ref="C2:U2"/>
    <mergeCell ref="C3:U3"/>
    <mergeCell ref="C4:U4"/>
    <mergeCell ref="R5:S5"/>
    <mergeCell ref="V5:W5"/>
    <mergeCell ref="A6:A9"/>
    <mergeCell ref="B6:B9"/>
    <mergeCell ref="C6:C9"/>
    <mergeCell ref="D6:W6"/>
    <mergeCell ref="D7:E8"/>
    <mergeCell ref="L7:M8"/>
    <mergeCell ref="N7:U7"/>
    <mergeCell ref="A5:B5"/>
    <mergeCell ref="C5:D5"/>
    <mergeCell ref="E5:J5"/>
    <mergeCell ref="A118:A120"/>
    <mergeCell ref="B128:B129"/>
    <mergeCell ref="A146:A149"/>
    <mergeCell ref="B146:B149"/>
    <mergeCell ref="B126:B127"/>
    <mergeCell ref="A126:A127"/>
    <mergeCell ref="A55:A57"/>
    <mergeCell ref="A58:A60"/>
    <mergeCell ref="A61:A63"/>
    <mergeCell ref="B73:B75"/>
    <mergeCell ref="A73:A75"/>
    <mergeCell ref="A104:A107"/>
    <mergeCell ref="B104:B107"/>
    <mergeCell ref="B115:B117"/>
    <mergeCell ref="B61:B63"/>
    <mergeCell ref="A100:A103"/>
    <mergeCell ref="B100:B103"/>
    <mergeCell ref="B58:B60"/>
    <mergeCell ref="B70:B72"/>
    <mergeCell ref="B67:B69"/>
    <mergeCell ref="B64:B66"/>
    <mergeCell ref="B55:B57"/>
    <mergeCell ref="B143:B145"/>
    <mergeCell ref="A121:A123"/>
    <mergeCell ref="A128:A129"/>
    <mergeCell ref="B118:B120"/>
  </mergeCells>
  <conditionalFormatting sqref="F10">
    <cfRule type="expression" dxfId="52" priority="104">
      <formula>F10&gt;D10</formula>
    </cfRule>
  </conditionalFormatting>
  <conditionalFormatting sqref="J10">
    <cfRule type="expression" dxfId="51" priority="87">
      <formula>J10&gt;D10</formula>
    </cfRule>
  </conditionalFormatting>
  <conditionalFormatting sqref="F10:K10">
    <cfRule type="expression" dxfId="50" priority="59">
      <formula>SUM($F$10:$K$10)&gt;SUM($D$10:$E$10)</formula>
    </cfRule>
  </conditionalFormatting>
  <conditionalFormatting sqref="H11:H137">
    <cfRule type="expression" dxfId="49" priority="57">
      <formula>H11&gt;D11</formula>
    </cfRule>
  </conditionalFormatting>
  <conditionalFormatting sqref="J11:J137">
    <cfRule type="expression" dxfId="48" priority="54">
      <formula>J11&gt;D11</formula>
    </cfRule>
  </conditionalFormatting>
  <conditionalFormatting sqref="L11:L12 N10:N154 P10:P154 R10:R154 T10:T154 L14:L154">
    <cfRule type="expression" dxfId="47" priority="50">
      <formula>L10&gt;F10</formula>
    </cfRule>
  </conditionalFormatting>
  <conditionalFormatting sqref="L11:U12 L14:U154 N13:U13 N10:U10">
    <cfRule type="expression" dxfId="46" priority="49">
      <formula>SUM($F$10:$K$10)&gt;SUM($D$10:$E$10)</formula>
    </cfRule>
  </conditionalFormatting>
  <conditionalFormatting sqref="L13">
    <cfRule type="expression" dxfId="45" priority="46">
      <formula>L13&gt;F13</formula>
    </cfRule>
  </conditionalFormatting>
  <conditionalFormatting sqref="L13:M13">
    <cfRule type="expression" dxfId="44" priority="45">
      <formula>SUM($F$10:$K$10)&gt;SUM($D$10:$E$10)</formula>
    </cfRule>
  </conditionalFormatting>
  <conditionalFormatting sqref="L10">
    <cfRule type="expression" dxfId="43" priority="44">
      <formula>L10&gt;F10</formula>
    </cfRule>
  </conditionalFormatting>
  <conditionalFormatting sqref="L10:M10">
    <cfRule type="expression" dxfId="42" priority="43">
      <formula>SUM($F$10:$K$10)&gt;SUM($D$10:$E$10)</formula>
    </cfRule>
  </conditionalFormatting>
  <conditionalFormatting sqref="N56:N57">
    <cfRule type="expression" dxfId="41" priority="42">
      <formula>N56&gt;H56</formula>
    </cfRule>
  </conditionalFormatting>
  <conditionalFormatting sqref="N56:O57">
    <cfRule type="expression" dxfId="40" priority="41">
      <formula>SUM($F$10:$K$10)&gt;SUM($D$10:$E$10)</formula>
    </cfRule>
  </conditionalFormatting>
  <conditionalFormatting sqref="N77:N79">
    <cfRule type="expression" dxfId="39" priority="40">
      <formula>N77&gt;H77</formula>
    </cfRule>
  </conditionalFormatting>
  <conditionalFormatting sqref="N77:O79">
    <cfRule type="expression" dxfId="38" priority="39">
      <formula>SUM($F$10:$K$10)&gt;SUM($D$10:$E$10)</formula>
    </cfRule>
  </conditionalFormatting>
  <conditionalFormatting sqref="N82:N83">
    <cfRule type="expression" dxfId="37" priority="38">
      <formula>N82&gt;H82</formula>
    </cfRule>
  </conditionalFormatting>
  <conditionalFormatting sqref="N82:O83">
    <cfRule type="expression" dxfId="36" priority="37">
      <formula>SUM($F$10:$K$10)&gt;SUM($D$10:$E$10)</formula>
    </cfRule>
  </conditionalFormatting>
  <conditionalFormatting sqref="N89:N91">
    <cfRule type="expression" dxfId="35" priority="36">
      <formula>N89&gt;H89</formula>
    </cfRule>
  </conditionalFormatting>
  <conditionalFormatting sqref="N89:O91">
    <cfRule type="expression" dxfId="34" priority="35">
      <formula>SUM($F$10:$K$10)&gt;SUM($D$10:$E$10)</formula>
    </cfRule>
  </conditionalFormatting>
  <conditionalFormatting sqref="N94:N95">
    <cfRule type="expression" dxfId="33" priority="34">
      <formula>N94&gt;H94</formula>
    </cfRule>
  </conditionalFormatting>
  <conditionalFormatting sqref="N94:O95">
    <cfRule type="expression" dxfId="32" priority="33">
      <formula>SUM($F$10:$K$10)&gt;SUM($D$10:$E$10)</formula>
    </cfRule>
  </conditionalFormatting>
  <conditionalFormatting sqref="N55:N56">
    <cfRule type="expression" dxfId="31" priority="32">
      <formula>N55&gt;H55</formula>
    </cfRule>
  </conditionalFormatting>
  <conditionalFormatting sqref="N55:O56">
    <cfRule type="expression" dxfId="30" priority="31">
      <formula>SUM($F$10:$K$10)&gt;SUM($D$10:$E$10)</formula>
    </cfRule>
  </conditionalFormatting>
  <conditionalFormatting sqref="N77:N79">
    <cfRule type="expression" dxfId="29" priority="30">
      <formula>N77&gt;H77</formula>
    </cfRule>
  </conditionalFormatting>
  <conditionalFormatting sqref="N77:O79">
    <cfRule type="expression" dxfId="28" priority="29">
      <formula>SUM($F$10:$K$10)&gt;SUM($D$10:$E$10)</formula>
    </cfRule>
  </conditionalFormatting>
  <conditionalFormatting sqref="N82:N83">
    <cfRule type="expression" dxfId="27" priority="28">
      <formula>N82&gt;H82</formula>
    </cfRule>
  </conditionalFormatting>
  <conditionalFormatting sqref="N82:O83">
    <cfRule type="expression" dxfId="26" priority="27">
      <formula>SUM($F$10:$K$10)&gt;SUM($D$10:$E$10)</formula>
    </cfRule>
  </conditionalFormatting>
  <conditionalFormatting sqref="N89:N91">
    <cfRule type="expression" dxfId="25" priority="26">
      <formula>N89&gt;H89</formula>
    </cfRule>
  </conditionalFormatting>
  <conditionalFormatting sqref="N89:O91">
    <cfRule type="expression" dxfId="24" priority="25">
      <formula>SUM($F$10:$K$10)&gt;SUM($D$10:$E$10)</formula>
    </cfRule>
  </conditionalFormatting>
  <conditionalFormatting sqref="N94:N95">
    <cfRule type="expression" dxfId="23" priority="24">
      <formula>N94&gt;H94</formula>
    </cfRule>
  </conditionalFormatting>
  <conditionalFormatting sqref="N94:O95">
    <cfRule type="expression" dxfId="22" priority="23">
      <formula>SUM($F$10:$K$10)&gt;SUM($D$10:$E$10)</formula>
    </cfRule>
  </conditionalFormatting>
  <conditionalFormatting sqref="N103">
    <cfRule type="expression" dxfId="21" priority="22">
      <formula>N103&gt;H103</formula>
    </cfRule>
  </conditionalFormatting>
  <conditionalFormatting sqref="N103:O103">
    <cfRule type="expression" dxfId="20" priority="21">
      <formula>SUM($F$10:$K$10)&gt;SUM($D$10:$E$10)</formula>
    </cfRule>
  </conditionalFormatting>
  <conditionalFormatting sqref="N93:N95">
    <cfRule type="expression" dxfId="19" priority="20">
      <formula>N93&gt;H93</formula>
    </cfRule>
  </conditionalFormatting>
  <conditionalFormatting sqref="N93:O95">
    <cfRule type="expression" dxfId="18" priority="19">
      <formula>SUM($F$10:$K$10)&gt;SUM($D$10:$E$10)</formula>
    </cfRule>
  </conditionalFormatting>
  <conditionalFormatting sqref="R94:R95">
    <cfRule type="expression" dxfId="17" priority="18">
      <formula>R94&gt;L94</formula>
    </cfRule>
  </conditionalFormatting>
  <conditionalFormatting sqref="R94:S95">
    <cfRule type="expression" dxfId="16" priority="17">
      <formula>SUM($F$10:$K$10)&gt;SUM($D$10:$E$10)</formula>
    </cfRule>
  </conditionalFormatting>
  <conditionalFormatting sqref="N56:N57">
    <cfRule type="expression" dxfId="15" priority="16">
      <formula>N56&gt;H56</formula>
    </cfRule>
  </conditionalFormatting>
  <conditionalFormatting sqref="N56:O57">
    <cfRule type="expression" dxfId="14" priority="15">
      <formula>SUM($F$10:$K$10)&gt;SUM($D$10:$E$10)</formula>
    </cfRule>
  </conditionalFormatting>
  <conditionalFormatting sqref="N77:N83">
    <cfRule type="expression" dxfId="13" priority="14">
      <formula>N77&gt;H77</formula>
    </cfRule>
  </conditionalFormatting>
  <conditionalFormatting sqref="N77:O83">
    <cfRule type="expression" dxfId="12" priority="13">
      <formula>SUM($F$10:$K$10)&gt;SUM($D$10:$E$10)</formula>
    </cfRule>
  </conditionalFormatting>
  <conditionalFormatting sqref="N89:N91">
    <cfRule type="expression" dxfId="11" priority="12">
      <formula>N89&gt;H89</formula>
    </cfRule>
  </conditionalFormatting>
  <conditionalFormatting sqref="N89:O91">
    <cfRule type="expression" dxfId="10" priority="11">
      <formula>SUM($F$10:$K$10)&gt;SUM($D$10:$E$10)</formula>
    </cfRule>
  </conditionalFormatting>
  <conditionalFormatting sqref="P77:P79 N77:N79">
    <cfRule type="expression" dxfId="9" priority="10">
      <formula>N77&gt;H77</formula>
    </cfRule>
  </conditionalFormatting>
  <conditionalFormatting sqref="N77:Q79">
    <cfRule type="expression" dxfId="8" priority="9">
      <formula>SUM($F$10:$K$10)&gt;SUM($D$10:$E$10)</formula>
    </cfRule>
  </conditionalFormatting>
  <conditionalFormatting sqref="T131:T134">
    <cfRule type="expression" dxfId="7" priority="8">
      <formula>T131&gt;N131</formula>
    </cfRule>
  </conditionalFormatting>
  <conditionalFormatting sqref="T131:U134">
    <cfRule type="expression" dxfId="6" priority="7">
      <formula>SUM($F$10:$K$10)&gt;SUM($D$10:$E$10)</formula>
    </cfRule>
  </conditionalFormatting>
  <conditionalFormatting sqref="N82:N83">
    <cfRule type="expression" dxfId="5" priority="6">
      <formula>N82&gt;H82</formula>
    </cfRule>
  </conditionalFormatting>
  <conditionalFormatting sqref="N82:O83">
    <cfRule type="expression" dxfId="4" priority="5">
      <formula>SUM($F$10:$K$10)&gt;SUM($D$10:$E$10)</formula>
    </cfRule>
  </conditionalFormatting>
  <conditionalFormatting sqref="N89:N91">
    <cfRule type="expression" dxfId="3" priority="4">
      <formula>N89&gt;H89</formula>
    </cfRule>
  </conditionalFormatting>
  <conditionalFormatting sqref="N89:O91">
    <cfRule type="expression" dxfId="2" priority="3">
      <formula>SUM($F$10:$K$10)&gt;SUM($D$10:$E$10)</formula>
    </cfRule>
  </conditionalFormatting>
  <conditionalFormatting sqref="N94:N95">
    <cfRule type="expression" dxfId="1" priority="2">
      <formula>N94&gt;H94</formula>
    </cfRule>
  </conditionalFormatting>
  <conditionalFormatting sqref="N94:O95">
    <cfRule type="expression" dxfId="0" priority="1">
      <formula>SUM($F$10:$K$10)&gt;SUM($D$10:$E$10)</formula>
    </cfRule>
  </conditionalFormatting>
  <dataValidations count="1">
    <dataValidation type="list" allowBlank="1" showInputMessage="1" showErrorMessage="1" sqref="C5:D5">
      <formula1>Statelist</formula1>
    </dataValidation>
  </dataValidations>
  <printOptions horizontalCentered="1"/>
  <pageMargins left="0.2" right="0.2" top="0.17" bottom="0.17" header="0.17" footer="0.17"/>
  <pageSetup paperSize="9" scale="44" fitToHeight="6" orientation="landscape" r:id="rId1"/>
  <rowBreaks count="4" manualBreakCount="4">
    <brk id="39" max="22" man="1"/>
    <brk id="72" max="22" man="1"/>
    <brk id="103" max="22" man="1"/>
    <brk id="137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Form_I DP</vt:lpstr>
      <vt:lpstr>Form_II ASHAs,HBNC</vt:lpstr>
      <vt:lpstr>Form_III MHT</vt:lpstr>
      <vt:lpstr>Screening Compiled</vt:lpstr>
      <vt:lpstr>Service access Compiled</vt:lpstr>
      <vt:lpstr>Monthlist</vt:lpstr>
      <vt:lpstr>'Form_I DP'!Print_Area</vt:lpstr>
      <vt:lpstr>'Form_II ASHAs,HBNC'!Print_Area</vt:lpstr>
      <vt:lpstr>'Form_III MHT'!Print_Area</vt:lpstr>
      <vt:lpstr>'Screening Compiled'!Print_Area</vt:lpstr>
      <vt:lpstr>'Service access Compiled'!Print_Area</vt:lpstr>
      <vt:lpstr>'Form_III MHT'!Print_Titles</vt:lpstr>
      <vt:lpstr>'Screening Compiled'!Print_Titles</vt:lpstr>
      <vt:lpstr>'Service access Compiled'!Print_Titles</vt:lpstr>
      <vt:lpstr>Statelist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 gopal</dc:creator>
  <cp:lastModifiedBy>user</cp:lastModifiedBy>
  <cp:lastPrinted>2019-08-27T06:19:22Z</cp:lastPrinted>
  <dcterms:created xsi:type="dcterms:W3CDTF">2016-05-03T04:59:44Z</dcterms:created>
  <dcterms:modified xsi:type="dcterms:W3CDTF">2019-12-09T08:17:37Z</dcterms:modified>
</cp:coreProperties>
</file>